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son\Desktop\"/>
    </mc:Choice>
  </mc:AlternateContent>
  <bookViews>
    <workbookView xWindow="360" yWindow="45" windowWidth="7515" windowHeight="8700"/>
  </bookViews>
  <sheets>
    <sheet name="HOW-TO-USE" sheetId="8" r:id="rId1"/>
    <sheet name="SETUP" sheetId="7" r:id="rId2"/>
    <sheet name="BOYS" sheetId="1" r:id="rId3"/>
    <sheet name="BOYS-TEAM" sheetId="4" r:id="rId4"/>
    <sheet name="GIRLS" sheetId="2" r:id="rId5"/>
    <sheet name="GIRLS-TEAM" sheetId="6" r:id="rId6"/>
  </sheets>
  <definedNames>
    <definedName name="_xlnm.Print_Area" localSheetId="2">BOYS!$A$1:$F$111</definedName>
    <definedName name="_xlnm.Print_Area" localSheetId="3">'BOYS-TEAM'!$A$1:$G$29</definedName>
    <definedName name="_xlnm.Print_Area" localSheetId="4">GIRLS!$A$1:$F$111</definedName>
    <definedName name="_xlnm.Print_Area" localSheetId="5">'GIRLS-TEAM'!$A$1:$G$30</definedName>
    <definedName name="_xlnm.Print_Titles" localSheetId="2">BOYS!$1:$3</definedName>
    <definedName name="_xlnm.Print_Titles" localSheetId="4">GIRLS!$1:$3</definedName>
  </definedNames>
  <calcPr calcId="152511" fullCalcOnLoad="1"/>
  <pivotCaches>
    <pivotCache cacheId="438" r:id="rId7"/>
    <pivotCache cacheId="443" r:id="rId8"/>
    <pivotCache cacheId="494" r:id="rId9"/>
    <pivotCache cacheId="499" r:id="rId10"/>
  </pivotCaches>
</workbook>
</file>

<file path=xl/calcChain.xml><?xml version="1.0" encoding="utf-8"?>
<calcChain xmlns="http://schemas.openxmlformats.org/spreadsheetml/2006/main">
  <c r="F111" i="2" l="1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" i="6"/>
  <c r="A1" i="4"/>
  <c r="A1" i="2"/>
  <c r="A1" i="1"/>
</calcChain>
</file>

<file path=xl/comments1.xml><?xml version="1.0" encoding="utf-8"?>
<comments xmlns="http://schemas.openxmlformats.org/spreadsheetml/2006/main">
  <authors>
    <author>Jason Stark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NOTE: Be sure to use a consistent set of names for teams -- for example, if Central High School is input as 'CHS', then it must be input as 'CHS' all the time!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NOTE: Contestant names must be entered consistently -- if John Doe is entered as 'J. Doe', then he must be entered as 'J. Doe' each time!</t>
        </r>
      </text>
    </comment>
  </commentList>
</comments>
</file>

<file path=xl/sharedStrings.xml><?xml version="1.0" encoding="utf-8"?>
<sst xmlns="http://schemas.openxmlformats.org/spreadsheetml/2006/main" count="548" uniqueCount="68">
  <si>
    <t>Event</t>
  </si>
  <si>
    <t>Place</t>
  </si>
  <si>
    <t>School</t>
  </si>
  <si>
    <t>Time/Dist.</t>
  </si>
  <si>
    <t>Points</t>
  </si>
  <si>
    <t>Shot Put</t>
  </si>
  <si>
    <t>1st</t>
  </si>
  <si>
    <t>2nd</t>
  </si>
  <si>
    <t>3rd</t>
  </si>
  <si>
    <t>4th</t>
  </si>
  <si>
    <t>5th</t>
  </si>
  <si>
    <t>6th</t>
  </si>
  <si>
    <t>Discus</t>
  </si>
  <si>
    <t>Long Jump</t>
  </si>
  <si>
    <t>Triple Jump</t>
  </si>
  <si>
    <t>High Jump</t>
  </si>
  <si>
    <t>Pole Vault</t>
  </si>
  <si>
    <t>BOYS</t>
  </si>
  <si>
    <t>Javelin</t>
  </si>
  <si>
    <t>GIRLS</t>
  </si>
  <si>
    <t>Sum of Points</t>
  </si>
  <si>
    <t>Total</t>
  </si>
  <si>
    <t>Event Type</t>
  </si>
  <si>
    <t>800 M Relay</t>
  </si>
  <si>
    <t>Contestant(s)</t>
  </si>
  <si>
    <t>Field</t>
  </si>
  <si>
    <t>Track</t>
  </si>
  <si>
    <t>1600 M Run</t>
  </si>
  <si>
    <t>110 M Hurdles</t>
  </si>
  <si>
    <t>100 M Dash</t>
  </si>
  <si>
    <t>800 M Run</t>
  </si>
  <si>
    <t>400 M Relay</t>
  </si>
  <si>
    <t>400 M Run</t>
  </si>
  <si>
    <t>300 M Hurdles</t>
  </si>
  <si>
    <t>200 M Dash</t>
  </si>
  <si>
    <t>3200 M Run</t>
  </si>
  <si>
    <t>1600 M Relay</t>
  </si>
  <si>
    <t>100 M Hurdles</t>
  </si>
  <si>
    <t>[Date]</t>
  </si>
  <si>
    <t>Track Meet Setup</t>
  </si>
  <si>
    <t>Track Meet Name</t>
  </si>
  <si>
    <t>[Track Meet Name]</t>
  </si>
  <si>
    <t>Meet Date</t>
  </si>
  <si>
    <t>Scoring/Points (Individual Events)</t>
  </si>
  <si>
    <t>Scoring/Points (Relay Events)</t>
  </si>
  <si>
    <t>LHSAA &amp; National Federation Points System</t>
  </si>
  <si>
    <t>Instructions for Use:</t>
  </si>
  <si>
    <t>1.</t>
  </si>
  <si>
    <t>Go to the SETUP worksheet and enter your track meet name and date</t>
  </si>
  <si>
    <t>2.</t>
  </si>
  <si>
    <t>Also on the SETUP page, enter the scoring system to be used for the track meet.</t>
  </si>
  <si>
    <t>3.</t>
  </si>
  <si>
    <t>As events are completed and score cards come in, enter the results in the corresponding areas on the BOYS or GIRLS worksheets.</t>
  </si>
  <si>
    <r>
      <t xml:space="preserve"> - NOTE: In order for the team scoring and outstanding individuals to work, you must use a consistent set of names for the </t>
    </r>
    <r>
      <rPr>
        <b/>
        <sz val="10"/>
        <rFont val="Arial"/>
        <family val="2"/>
      </rPr>
      <t>team</t>
    </r>
    <r>
      <rPr>
        <sz val="10"/>
        <rFont val="Arial"/>
        <family val="2"/>
      </rPr>
      <t xml:space="preserve"> and for </t>
    </r>
    <r>
      <rPr>
        <b/>
        <sz val="10"/>
        <rFont val="Arial"/>
        <family val="2"/>
      </rPr>
      <t>individuals names</t>
    </r>
    <r>
      <rPr>
        <sz val="10"/>
        <rFont val="Arial"/>
        <family val="2"/>
      </rPr>
      <t xml:space="preserve"> (for example, Central High School could be entered as CHS under the 'School' column, and a contestant J. Doe must be typed as J. Doe in each event he/she participates in)</t>
    </r>
  </si>
  <si>
    <t>** Limitation - Currently, relay events are not tabulated in the outstanding individual tally!</t>
  </si>
  <si>
    <t>4.</t>
  </si>
  <si>
    <t>TEAM RESULTS</t>
  </si>
  <si>
    <t>OUTSTANDING INDIVIDUALS</t>
  </si>
  <si>
    <t>5.</t>
  </si>
  <si>
    <t>Results are set to print out on 2 pages for boys and 2 pages for girls.  Team results should fit on a single page.</t>
  </si>
  <si>
    <t>&lt;-- Type here in the yellow boxes</t>
  </si>
  <si>
    <t>Scores should be automatically updated when</t>
  </si>
  <si>
    <t>changes are made on the BOYS results sheet</t>
  </si>
  <si>
    <t>You can manually update each table by right-</t>
  </si>
  <si>
    <t>clicking on each table and choosing "Refresh"</t>
  </si>
  <si>
    <t>changes are made on the GIRLS results sheet</t>
  </si>
  <si>
    <t>To determine team and outstanding individual scoring, go to the BOYS-TEAM or GIRLS-TEAM workbooks.  The point leaders for teams and individuals should be automatically tabulated and updated (assuming macros are enabled).</t>
  </si>
  <si>
    <t>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</si>
</sst>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47" fontId="0" fillId="3" borderId="11" xfId="0" applyNumberFormat="1" applyFill="1" applyBorder="1" applyAlignment="1">
      <alignment horizontal="right"/>
    </xf>
    <xf numFmtId="47" fontId="0" fillId="3" borderId="5" xfId="0" applyNumberFormat="1" applyFill="1" applyBorder="1" applyAlignment="1">
      <alignment horizontal="right"/>
    </xf>
    <xf numFmtId="47" fontId="0" fillId="3" borderId="8" xfId="0" applyNumberFormat="1" applyFill="1" applyBorder="1" applyAlignment="1">
      <alignment horizontal="right"/>
    </xf>
    <xf numFmtId="47" fontId="0" fillId="0" borderId="2" xfId="0" applyNumberFormat="1" applyBorder="1" applyAlignment="1">
      <alignment horizontal="right"/>
    </xf>
    <xf numFmtId="47" fontId="0" fillId="0" borderId="5" xfId="0" applyNumberFormat="1" applyBorder="1" applyAlignment="1">
      <alignment horizontal="right"/>
    </xf>
    <xf numFmtId="47" fontId="0" fillId="0" borderId="8" xfId="0" applyNumberFormat="1" applyBorder="1" applyAlignment="1">
      <alignment horizontal="right"/>
    </xf>
    <xf numFmtId="47" fontId="0" fillId="3" borderId="2" xfId="0" applyNumberFormat="1" applyFill="1" applyBorder="1" applyAlignment="1">
      <alignment horizontal="right"/>
    </xf>
    <xf numFmtId="0" fontId="0" fillId="0" borderId="2" xfId="0" quotePrefix="1" applyNumberFormat="1" applyBorder="1" applyAlignment="1">
      <alignment horizontal="right"/>
    </xf>
    <xf numFmtId="0" fontId="0" fillId="0" borderId="5" xfId="0" quotePrefix="1" applyNumberFormat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13" xfId="0" applyFill="1" applyBorder="1"/>
    <xf numFmtId="0" fontId="0" fillId="3" borderId="13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NumberFormat="1" applyFont="1" applyBorder="1" applyAlignment="1">
      <alignment horizontal="right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 applyAlignment="1">
      <alignment wrapText="1"/>
    </xf>
    <xf numFmtId="0" fontId="10" fillId="0" borderId="0" xfId="0" applyFont="1" applyAlignment="1">
      <alignment wrapText="1"/>
    </xf>
    <xf numFmtId="0" fontId="5" fillId="0" borderId="0" xfId="0" quotePrefix="1" applyFont="1" applyAlignment="1">
      <alignment vertical="top"/>
    </xf>
    <xf numFmtId="0" fontId="5" fillId="0" borderId="0" xfId="0" applyFont="1" applyAlignment="1">
      <alignment vertical="top"/>
    </xf>
    <xf numFmtId="0" fontId="0" fillId="4" borderId="0" xfId="0" applyFill="1"/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6" xfId="0" applyFill="1" applyBorder="1" applyAlignment="1">
      <alignment horizontal="center" vertical="center" textRotation="90" wrapText="1"/>
    </xf>
    <xf numFmtId="0" fontId="0" fillId="3" borderId="21" xfId="0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3" borderId="20" xfId="0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3" borderId="29" xfId="0" applyFill="1" applyBorder="1" applyAlignment="1">
      <alignment horizontal="center" vertical="center" textRotation="90" wrapText="1"/>
    </xf>
    <xf numFmtId="0" fontId="0" fillId="3" borderId="30" xfId="0" applyFill="1" applyBorder="1" applyAlignment="1">
      <alignment horizontal="center" vertical="center" textRotation="90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8" fillId="0" borderId="2" xfId="0" applyFont="1" applyBorder="1"/>
    <xf numFmtId="0" fontId="8" fillId="0" borderId="5" xfId="0" applyFont="1" applyBorder="1"/>
    <xf numFmtId="0" fontId="8" fillId="0" borderId="0" xfId="0" applyFont="1"/>
    <xf numFmtId="0" fontId="14" fillId="0" borderId="0" xfId="0" applyFont="1"/>
    <xf numFmtId="0" fontId="8" fillId="3" borderId="2" xfId="0" applyFont="1" applyFill="1" applyBorder="1"/>
    <xf numFmtId="0" fontId="8" fillId="3" borderId="5" xfId="0" applyFont="1" applyFill="1" applyBorder="1"/>
    <xf numFmtId="0" fontId="8" fillId="3" borderId="8" xfId="0" applyFont="1" applyFill="1" applyBorder="1"/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6</xdr:row>
      <xdr:rowOff>9525</xdr:rowOff>
    </xdr:from>
    <xdr:to>
      <xdr:col>8</xdr:col>
      <xdr:colOff>0</xdr:colOff>
      <xdr:row>13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81075"/>
          <a:ext cx="3038475" cy="1171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" refreshedDate="42181.557467013889" createdVersion="5" refreshedVersion="5" recordCount="108">
  <cacheSource type="worksheet">
    <worksheetSource ref="A3:G111" sheet="BOY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4">
        <m/>
        <s v="one" u="1"/>
        <s v="two" u="1"/>
        <s v="three" u="1"/>
      </sharedItems>
    </cacheField>
    <cacheField name="Contestant(s)" numFmtId="0">
      <sharedItems containsNonDate="0" containsString="0" containsBlank="1"/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1" maxValue="10"/>
    </cacheField>
    <cacheField name="Event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son" refreshedDate="42181.557467361112" createdVersion="5" refreshedVersion="5" recordCount="108">
  <cacheSource type="worksheet">
    <worksheetSource ref="A3:G111" sheet="BOY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4">
        <m/>
        <s v="one" u="1"/>
        <s v="two" u="1"/>
        <s v="three" u="1"/>
      </sharedItems>
    </cacheField>
    <cacheField name="Contestant(s)" numFmtId="0">
      <sharedItems containsNonDate="0" containsBlank="1" count="7">
        <m/>
        <s v="s" u="1"/>
        <s v="C" u="1"/>
        <s v="A" u="1"/>
        <s v="t" u="1"/>
        <s v="D" u="1"/>
        <s v="B" u="1"/>
      </sharedItems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1" maxValue="10"/>
    </cacheField>
    <cacheField name="Event Type" numFmtId="0">
      <sharedItems count="3">
        <s v="Field"/>
        <s v="Relay"/>
        <s v="Trac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ason" refreshedDate="42181.558700347225" createdVersion="5" refreshedVersion="5" recordCount="108">
  <cacheSource type="worksheet">
    <worksheetSource ref="A3:G111" sheet="GIRL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8">
        <m/>
        <s v="C" u="1"/>
        <s v="A" u="1"/>
        <s v="CCCC" u="1"/>
        <s v="BBBB" u="1"/>
        <s v="D" u="1"/>
        <s v="AAAA" u="1"/>
        <s v="B" u="1"/>
      </sharedItems>
    </cacheField>
    <cacheField name="Contestant(s)" numFmtId="0">
      <sharedItems containsNonDate="0" containsString="0" containsBlank="1"/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1" maxValue="10"/>
    </cacheField>
    <cacheField name="Event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ason" refreshedDate="42181.558700694448" createdVersion="5" refreshedVersion="5" recordCount="108">
  <cacheSource type="worksheet">
    <worksheetSource ref="A3:G111" sheet="GIRL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8">
        <m/>
        <s v="C" u="1"/>
        <s v="A" u="1"/>
        <s v="CCCC" u="1"/>
        <s v="BBBB" u="1"/>
        <s v="D" u="1"/>
        <s v="AAAA" u="1"/>
        <s v="B" u="1"/>
      </sharedItems>
    </cacheField>
    <cacheField name="Contestant(s)" numFmtId="0">
      <sharedItems containsNonDate="0" containsBlank="1" count="18">
        <m/>
        <s v="abby" u="1"/>
        <s v="B. Boe" u="1"/>
        <s v="tyraneka" u="1"/>
        <s v="J. Doe" u="1"/>
        <s v="J. Jjjjj" u="1"/>
        <s v="betty" u="1"/>
        <s v="E. Smoe" u="1"/>
        <s v="angie" u="1"/>
        <s v="C. Coe" u="1"/>
        <s v="sue" u="1"/>
        <s v="lane" u="1"/>
        <s v="johnny" u="1"/>
        <s v="J. Joe" u="1"/>
        <s v="bill" u="1"/>
        <s v="ralph" u="1"/>
        <s v="helen" u="1"/>
        <s v="alphie" u="1"/>
      </sharedItems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1" maxValue="10"/>
    </cacheField>
    <cacheField name="Event Type" numFmtId="0">
      <sharedItems count="3">
        <s v="Field"/>
        <s v="Relay"/>
        <s v="Trac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s v="Shot Put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Discus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Long Jump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Triple Jump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High Jump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Pole Vault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Javelin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800 M Relay"/>
    <s v="1st"/>
    <x v="0"/>
    <m/>
    <m/>
    <n v="10"/>
    <s v="Relay"/>
  </r>
  <r>
    <m/>
    <s v="2nd"/>
    <x v="0"/>
    <m/>
    <m/>
    <n v="8"/>
    <s v="Relay"/>
  </r>
  <r>
    <m/>
    <s v="3rd"/>
    <x v="0"/>
    <m/>
    <m/>
    <n v="6"/>
    <s v="Relay"/>
  </r>
  <r>
    <m/>
    <s v="4th"/>
    <x v="0"/>
    <m/>
    <m/>
    <n v="4"/>
    <s v="Relay"/>
  </r>
  <r>
    <m/>
    <s v="5th"/>
    <x v="0"/>
    <m/>
    <m/>
    <n v="2"/>
    <s v="Relay"/>
  </r>
  <r>
    <m/>
    <s v="6th"/>
    <x v="0"/>
    <m/>
    <m/>
    <n v="1"/>
    <s v="Relay"/>
  </r>
  <r>
    <s v="1600 M Run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110 M Hurdles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100 M Dash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800 M Run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400 M Relay"/>
    <s v="1st"/>
    <x v="0"/>
    <m/>
    <m/>
    <n v="10"/>
    <s v="Relay"/>
  </r>
  <r>
    <m/>
    <s v="2nd"/>
    <x v="0"/>
    <m/>
    <m/>
    <n v="8"/>
    <s v="Relay"/>
  </r>
  <r>
    <m/>
    <s v="3rd"/>
    <x v="0"/>
    <m/>
    <m/>
    <n v="6"/>
    <s v="Relay"/>
  </r>
  <r>
    <m/>
    <s v="4th"/>
    <x v="0"/>
    <m/>
    <m/>
    <n v="4"/>
    <s v="Relay"/>
  </r>
  <r>
    <m/>
    <s v="5th"/>
    <x v="0"/>
    <m/>
    <m/>
    <n v="2"/>
    <s v="Relay"/>
  </r>
  <r>
    <m/>
    <s v="6th"/>
    <x v="0"/>
    <m/>
    <m/>
    <n v="1"/>
    <s v="Relay"/>
  </r>
  <r>
    <s v="400 M Run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300 M Hurdles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200 M Dash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3200 M Run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1600 M Relay"/>
    <s v="1st"/>
    <x v="0"/>
    <m/>
    <m/>
    <n v="10"/>
    <s v="Relay"/>
  </r>
  <r>
    <m/>
    <s v="2nd"/>
    <x v="0"/>
    <m/>
    <m/>
    <n v="8"/>
    <s v="Relay"/>
  </r>
  <r>
    <m/>
    <s v="3rd"/>
    <x v="0"/>
    <m/>
    <m/>
    <n v="6"/>
    <s v="Relay"/>
  </r>
  <r>
    <m/>
    <s v="4th"/>
    <x v="0"/>
    <m/>
    <m/>
    <n v="4"/>
    <s v="Relay"/>
  </r>
  <r>
    <m/>
    <s v="5th"/>
    <x v="0"/>
    <m/>
    <m/>
    <n v="2"/>
    <s v="Relay"/>
  </r>
  <r>
    <m/>
    <s v="6th"/>
    <x v="0"/>
    <m/>
    <m/>
    <n v="1"/>
    <s v="Relay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8">
  <r>
    <s v="Shot Put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Discus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Long Jump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Triple Jump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High Jump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Pole Vault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Javelin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800 M Relay"/>
    <s v="1st"/>
    <x v="0"/>
    <x v="0"/>
    <m/>
    <n v="10"/>
    <x v="1"/>
  </r>
  <r>
    <m/>
    <s v="2nd"/>
    <x v="0"/>
    <x v="0"/>
    <m/>
    <n v="8"/>
    <x v="1"/>
  </r>
  <r>
    <m/>
    <s v="3rd"/>
    <x v="0"/>
    <x v="0"/>
    <m/>
    <n v="6"/>
    <x v="1"/>
  </r>
  <r>
    <m/>
    <s v="4th"/>
    <x v="0"/>
    <x v="0"/>
    <m/>
    <n v="4"/>
    <x v="1"/>
  </r>
  <r>
    <m/>
    <s v="5th"/>
    <x v="0"/>
    <x v="0"/>
    <m/>
    <n v="2"/>
    <x v="1"/>
  </r>
  <r>
    <m/>
    <s v="6th"/>
    <x v="0"/>
    <x v="0"/>
    <m/>
    <n v="1"/>
    <x v="1"/>
  </r>
  <r>
    <s v="1600 M Run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110 M Hurdles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100 M Dash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800 M Run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400 M Relay"/>
    <s v="1st"/>
    <x v="0"/>
    <x v="0"/>
    <m/>
    <n v="10"/>
    <x v="1"/>
  </r>
  <r>
    <m/>
    <s v="2nd"/>
    <x v="0"/>
    <x v="0"/>
    <m/>
    <n v="8"/>
    <x v="1"/>
  </r>
  <r>
    <m/>
    <s v="3rd"/>
    <x v="0"/>
    <x v="0"/>
    <m/>
    <n v="6"/>
    <x v="1"/>
  </r>
  <r>
    <m/>
    <s v="4th"/>
    <x v="0"/>
    <x v="0"/>
    <m/>
    <n v="4"/>
    <x v="1"/>
  </r>
  <r>
    <m/>
    <s v="5th"/>
    <x v="0"/>
    <x v="0"/>
    <m/>
    <n v="2"/>
    <x v="1"/>
  </r>
  <r>
    <m/>
    <s v="6th"/>
    <x v="0"/>
    <x v="0"/>
    <m/>
    <n v="1"/>
    <x v="1"/>
  </r>
  <r>
    <s v="400 M Run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300 M Hurdles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200 M Dash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3200 M Run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1600 M Relay"/>
    <s v="1st"/>
    <x v="0"/>
    <x v="0"/>
    <m/>
    <n v="10"/>
    <x v="1"/>
  </r>
  <r>
    <m/>
    <s v="2nd"/>
    <x v="0"/>
    <x v="0"/>
    <m/>
    <n v="8"/>
    <x v="1"/>
  </r>
  <r>
    <m/>
    <s v="3rd"/>
    <x v="0"/>
    <x v="0"/>
    <m/>
    <n v="6"/>
    <x v="1"/>
  </r>
  <r>
    <m/>
    <s v="4th"/>
    <x v="0"/>
    <x v="0"/>
    <m/>
    <n v="4"/>
    <x v="1"/>
  </r>
  <r>
    <m/>
    <s v="5th"/>
    <x v="0"/>
    <x v="0"/>
    <m/>
    <n v="2"/>
    <x v="1"/>
  </r>
  <r>
    <m/>
    <s v="6th"/>
    <x v="0"/>
    <x v="0"/>
    <m/>
    <n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8">
  <r>
    <s v="Shot Put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Discus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Long Jump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Triple Jump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High Jump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Pole Vault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Javelin"/>
    <s v="1st"/>
    <x v="0"/>
    <m/>
    <m/>
    <n v="10"/>
    <s v="Field"/>
  </r>
  <r>
    <m/>
    <s v="2nd"/>
    <x v="0"/>
    <m/>
    <m/>
    <n v="8"/>
    <s v="Field"/>
  </r>
  <r>
    <m/>
    <s v="3rd"/>
    <x v="0"/>
    <m/>
    <m/>
    <n v="6"/>
    <s v="Field"/>
  </r>
  <r>
    <m/>
    <s v="4th"/>
    <x v="0"/>
    <m/>
    <m/>
    <n v="4"/>
    <s v="Field"/>
  </r>
  <r>
    <m/>
    <s v="5th"/>
    <x v="0"/>
    <m/>
    <m/>
    <n v="2"/>
    <s v="Field"/>
  </r>
  <r>
    <m/>
    <s v="6th"/>
    <x v="0"/>
    <m/>
    <m/>
    <n v="1"/>
    <s v="Field"/>
  </r>
  <r>
    <s v="800 M Relay"/>
    <s v="1st"/>
    <x v="0"/>
    <m/>
    <m/>
    <n v="10"/>
    <s v="Relay"/>
  </r>
  <r>
    <m/>
    <s v="2nd"/>
    <x v="0"/>
    <m/>
    <m/>
    <n v="8"/>
    <s v="Relay"/>
  </r>
  <r>
    <m/>
    <s v="3rd"/>
    <x v="0"/>
    <m/>
    <m/>
    <n v="6"/>
    <s v="Relay"/>
  </r>
  <r>
    <m/>
    <s v="4th"/>
    <x v="0"/>
    <m/>
    <m/>
    <n v="4"/>
    <s v="Relay"/>
  </r>
  <r>
    <m/>
    <s v="5th"/>
    <x v="0"/>
    <m/>
    <m/>
    <n v="2"/>
    <s v="Relay"/>
  </r>
  <r>
    <m/>
    <s v="6th"/>
    <x v="0"/>
    <m/>
    <m/>
    <n v="1"/>
    <s v="Relay"/>
  </r>
  <r>
    <s v="1600 M Run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100 M Hurdles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100 M Dash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800 M Run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400 M Relay"/>
    <s v="1st"/>
    <x v="0"/>
    <m/>
    <m/>
    <n v="10"/>
    <s v="Relay"/>
  </r>
  <r>
    <m/>
    <s v="2nd"/>
    <x v="0"/>
    <m/>
    <m/>
    <n v="8"/>
    <s v="Relay"/>
  </r>
  <r>
    <m/>
    <s v="3rd"/>
    <x v="0"/>
    <m/>
    <m/>
    <n v="6"/>
    <s v="Relay"/>
  </r>
  <r>
    <m/>
    <s v="4th"/>
    <x v="0"/>
    <m/>
    <m/>
    <n v="4"/>
    <s v="Relay"/>
  </r>
  <r>
    <m/>
    <s v="5th"/>
    <x v="0"/>
    <m/>
    <m/>
    <n v="2"/>
    <s v="Relay"/>
  </r>
  <r>
    <m/>
    <s v="6th"/>
    <x v="0"/>
    <m/>
    <m/>
    <n v="1"/>
    <s v="Relay"/>
  </r>
  <r>
    <s v="400 M Run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300 M Hurdles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200 M Dash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3200 M Run"/>
    <s v="1st"/>
    <x v="0"/>
    <m/>
    <m/>
    <n v="10"/>
    <s v="Track"/>
  </r>
  <r>
    <m/>
    <s v="2nd"/>
    <x v="0"/>
    <m/>
    <m/>
    <n v="8"/>
    <s v="Track"/>
  </r>
  <r>
    <m/>
    <s v="3rd"/>
    <x v="0"/>
    <m/>
    <m/>
    <n v="6"/>
    <s v="Track"/>
  </r>
  <r>
    <m/>
    <s v="4th"/>
    <x v="0"/>
    <m/>
    <m/>
    <n v="4"/>
    <s v="Track"/>
  </r>
  <r>
    <m/>
    <s v="5th"/>
    <x v="0"/>
    <m/>
    <m/>
    <n v="2"/>
    <s v="Track"/>
  </r>
  <r>
    <m/>
    <s v="6th"/>
    <x v="0"/>
    <m/>
    <m/>
    <n v="1"/>
    <s v="Track"/>
  </r>
  <r>
    <s v="1600 M Relay"/>
    <s v="1st"/>
    <x v="0"/>
    <m/>
    <m/>
    <n v="10"/>
    <s v="Relay"/>
  </r>
  <r>
    <m/>
    <s v="2nd"/>
    <x v="0"/>
    <m/>
    <m/>
    <n v="8"/>
    <s v="Relay"/>
  </r>
  <r>
    <m/>
    <s v="3rd"/>
    <x v="0"/>
    <m/>
    <m/>
    <n v="6"/>
    <s v="Relay"/>
  </r>
  <r>
    <m/>
    <s v="4th"/>
    <x v="0"/>
    <m/>
    <m/>
    <n v="4"/>
    <s v="Relay"/>
  </r>
  <r>
    <m/>
    <s v="5th"/>
    <x v="0"/>
    <m/>
    <m/>
    <n v="2"/>
    <s v="Relay"/>
  </r>
  <r>
    <m/>
    <s v="6th"/>
    <x v="0"/>
    <m/>
    <m/>
    <n v="1"/>
    <s v="Relay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8">
  <r>
    <s v="Shot Put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Discus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Long Jump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Triple Jump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High Jump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Pole Vault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Javelin"/>
    <s v="1st"/>
    <x v="0"/>
    <x v="0"/>
    <m/>
    <n v="10"/>
    <x v="0"/>
  </r>
  <r>
    <m/>
    <s v="2nd"/>
    <x v="0"/>
    <x v="0"/>
    <m/>
    <n v="8"/>
    <x v="0"/>
  </r>
  <r>
    <m/>
    <s v="3rd"/>
    <x v="0"/>
    <x v="0"/>
    <m/>
    <n v="6"/>
    <x v="0"/>
  </r>
  <r>
    <m/>
    <s v="4th"/>
    <x v="0"/>
    <x v="0"/>
    <m/>
    <n v="4"/>
    <x v="0"/>
  </r>
  <r>
    <m/>
    <s v="5th"/>
    <x v="0"/>
    <x v="0"/>
    <m/>
    <n v="2"/>
    <x v="0"/>
  </r>
  <r>
    <m/>
    <s v="6th"/>
    <x v="0"/>
    <x v="0"/>
    <m/>
    <n v="1"/>
    <x v="0"/>
  </r>
  <r>
    <s v="800 M Relay"/>
    <s v="1st"/>
    <x v="0"/>
    <x v="0"/>
    <m/>
    <n v="10"/>
    <x v="1"/>
  </r>
  <r>
    <m/>
    <s v="2nd"/>
    <x v="0"/>
    <x v="0"/>
    <m/>
    <n v="8"/>
    <x v="1"/>
  </r>
  <r>
    <m/>
    <s v="3rd"/>
    <x v="0"/>
    <x v="0"/>
    <m/>
    <n v="6"/>
    <x v="1"/>
  </r>
  <r>
    <m/>
    <s v="4th"/>
    <x v="0"/>
    <x v="0"/>
    <m/>
    <n v="4"/>
    <x v="1"/>
  </r>
  <r>
    <m/>
    <s v="5th"/>
    <x v="0"/>
    <x v="0"/>
    <m/>
    <n v="2"/>
    <x v="1"/>
  </r>
  <r>
    <m/>
    <s v="6th"/>
    <x v="0"/>
    <x v="0"/>
    <m/>
    <n v="1"/>
    <x v="1"/>
  </r>
  <r>
    <s v="1600 M Run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100 M Hurdles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100 M Dash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800 M Run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400 M Relay"/>
    <s v="1st"/>
    <x v="0"/>
    <x v="0"/>
    <m/>
    <n v="10"/>
    <x v="1"/>
  </r>
  <r>
    <m/>
    <s v="2nd"/>
    <x v="0"/>
    <x v="0"/>
    <m/>
    <n v="8"/>
    <x v="1"/>
  </r>
  <r>
    <m/>
    <s v="3rd"/>
    <x v="0"/>
    <x v="0"/>
    <m/>
    <n v="6"/>
    <x v="1"/>
  </r>
  <r>
    <m/>
    <s v="4th"/>
    <x v="0"/>
    <x v="0"/>
    <m/>
    <n v="4"/>
    <x v="1"/>
  </r>
  <r>
    <m/>
    <s v="5th"/>
    <x v="0"/>
    <x v="0"/>
    <m/>
    <n v="2"/>
    <x v="1"/>
  </r>
  <r>
    <m/>
    <s v="6th"/>
    <x v="0"/>
    <x v="0"/>
    <m/>
    <n v="1"/>
    <x v="1"/>
  </r>
  <r>
    <s v="400 M Run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300 M Hurdles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200 M Dash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3200 M Run"/>
    <s v="1st"/>
    <x v="0"/>
    <x v="0"/>
    <m/>
    <n v="10"/>
    <x v="2"/>
  </r>
  <r>
    <m/>
    <s v="2nd"/>
    <x v="0"/>
    <x v="0"/>
    <m/>
    <n v="8"/>
    <x v="2"/>
  </r>
  <r>
    <m/>
    <s v="3rd"/>
    <x v="0"/>
    <x v="0"/>
    <m/>
    <n v="6"/>
    <x v="2"/>
  </r>
  <r>
    <m/>
    <s v="4th"/>
    <x v="0"/>
    <x v="0"/>
    <m/>
    <n v="4"/>
    <x v="2"/>
  </r>
  <r>
    <m/>
    <s v="5th"/>
    <x v="0"/>
    <x v="0"/>
    <m/>
    <n v="2"/>
    <x v="2"/>
  </r>
  <r>
    <m/>
    <s v="6th"/>
    <x v="0"/>
    <x v="0"/>
    <m/>
    <n v="1"/>
    <x v="2"/>
  </r>
  <r>
    <s v="1600 M Relay"/>
    <s v="1st"/>
    <x v="0"/>
    <x v="0"/>
    <m/>
    <n v="10"/>
    <x v="1"/>
  </r>
  <r>
    <m/>
    <s v="2nd"/>
    <x v="0"/>
    <x v="0"/>
    <m/>
    <n v="8"/>
    <x v="1"/>
  </r>
  <r>
    <m/>
    <s v="3rd"/>
    <x v="0"/>
    <x v="0"/>
    <m/>
    <n v="6"/>
    <x v="1"/>
  </r>
  <r>
    <m/>
    <s v="4th"/>
    <x v="0"/>
    <x v="0"/>
    <m/>
    <n v="4"/>
    <x v="1"/>
  </r>
  <r>
    <m/>
    <s v="5th"/>
    <x v="0"/>
    <x v="0"/>
    <m/>
    <n v="2"/>
    <x v="1"/>
  </r>
  <r>
    <m/>
    <s v="6th"/>
    <x v="0"/>
    <x v="0"/>
    <m/>
    <n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438" dataOnRows="1" applyNumberFormats="0" applyBorderFormats="0" applyFontFormats="0" applyPatternFormats="0" applyAlignmentFormats="0" applyWidthHeightFormats="1" dataCaption="Data" updatedVersion="5" minRefreshableVersion="3" asteriskTotals="1" showMemberPropertyTips="0" useAutoFormatting="1" rowGrandTotals="0" itemPrintTitles="1" createdVersion="5" indent="0" compact="0" compactData="0" gridDropZones="1">
  <location ref="A5:B7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 defaultSubtotal="0">
      <items count="4">
        <item h="1" x="0"/>
        <item m="1" x="1"/>
        <item m="1" x="2"/>
        <item m="1"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443" dataOnRows="1" applyNumberFormats="0" applyBorderFormats="0" applyFontFormats="0" applyPatternFormats="0" applyAlignmentFormats="0" applyWidthHeightFormats="1" dataCaption="Data" updatedVersion="5" minRefreshableVersion="3" asteriskTotals="1" showMemberPropertyTips="0" useAutoFormatting="1" rowGrandTotals="0" itemPrintTitles="1" createdVersion="5" indent="0" compact="0" compactData="0" gridDropZones="1">
  <location ref="D5:G7" firstHeaderRow="2" firstDataRow="2" firstDataCol="3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">
        <item m="1" x="1"/>
        <item m="1" x="3"/>
        <item m="1" x="2"/>
        <item h="1" x="0"/>
      </items>
    </pivotField>
    <pivotField axis="axisRow" compact="0" outline="0" subtotalTop="0" showAll="0" measureFilter="1" includeNewItemsInFilter="1" itemPageCount="5" sortType="descending" rankBy="0" defaultSubtotal="0">
      <items count="7">
        <item m="1" x="3"/>
        <item m="1" x="6"/>
        <item m="1" x="2"/>
        <item m="1" x="5"/>
        <item h="1" x="0"/>
        <item m="1" x="1"/>
        <item m="1"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rankBy="0" defaultSubtotal="0">
      <items count="3">
        <item x="0"/>
        <item x="2"/>
        <item x="1"/>
      </items>
    </pivotField>
  </pivotFields>
  <rowFields count="3">
    <field x="6"/>
    <field x="3"/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filters count="1">
    <filter fld="3" type="count" evalOrder="-1" id="1" iMeasureFld="0">
      <autoFilter ref="A1">
        <filterColumn colId="0">
          <top10 val="5" filterVal="5"/>
        </filterColumn>
      </autoFilter>
    </filter>
  </filters>
</pivotTableDefinition>
</file>

<file path=xl/pivotTables/pivotTable3.xml><?xml version="1.0" encoding="utf-8"?>
<pivotTableDefinition xmlns="http://schemas.openxmlformats.org/spreadsheetml/2006/main" name="PivotTable4" cacheId="499" dataOnRows="1" applyNumberFormats="0" applyBorderFormats="0" applyFontFormats="0" applyPatternFormats="0" applyAlignmentFormats="0" applyWidthHeightFormats="1" dataCaption="Data" updatedVersion="5" minRefreshableVersion="3" asteriskTotals="1" showMemberPropertyTips="0" useAutoFormatting="1" rowGrandTotals="0" itemPrintTitles="1" createdVersion="5" indent="0" compact="0" compactData="0" gridDropZones="1">
  <location ref="D5:G7" firstHeaderRow="2" firstDataRow="2" firstDataCol="3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h="1" x="0"/>
        <item m="1" x="6"/>
        <item m="1" x="4"/>
        <item m="1" x="3"/>
        <item m="1" x="2"/>
        <item m="1" x="7"/>
        <item m="1" x="1"/>
        <item m="1" x="5"/>
        <item t="default"/>
      </items>
    </pivotField>
    <pivotField axis="axisRow" compact="0" outline="0" subtotalTop="0" showAll="0" measureFilter="1" includeNewItemsInFilter="1" itemPageCount="5" sortType="descending" rankBy="0" defaultSubtotal="0">
      <items count="18">
        <item h="1" x="0"/>
        <item m="1" x="4"/>
        <item m="1" x="2"/>
        <item m="1" x="9"/>
        <item m="1" x="13"/>
        <item m="1" x="7"/>
        <item m="1" x="5"/>
        <item m="1" x="1"/>
        <item m="1" x="11"/>
        <item m="1" x="14"/>
        <item m="1" x="12"/>
        <item m="1" x="15"/>
        <item m="1" x="8"/>
        <item m="1" x="6"/>
        <item m="1" x="10"/>
        <item m="1" x="3"/>
        <item m="1" x="16"/>
        <item m="1"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defaultSubtotal="0">
      <items count="3">
        <item x="0"/>
        <item x="2"/>
        <item x="1"/>
      </items>
    </pivotField>
  </pivotFields>
  <rowFields count="3">
    <field x="6"/>
    <field x="3"/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filters count="1">
    <filter fld="3" type="count" evalOrder="-1" id="1" iMeasureFld="0">
      <autoFilter ref="A1">
        <filterColumn colId="0">
          <top10 val="5" filterVal="5"/>
        </filterColumn>
      </autoFilter>
    </filter>
  </filters>
</pivotTableDefinition>
</file>

<file path=xl/pivotTables/pivotTable4.xml><?xml version="1.0" encoding="utf-8"?>
<pivotTableDefinition xmlns="http://schemas.openxmlformats.org/spreadsheetml/2006/main" name="PivotTable3" cacheId="494" dataOnRows="1" applyNumberFormats="0" applyBorderFormats="0" applyFontFormats="0" applyPatternFormats="0" applyAlignmentFormats="0" applyWidthHeightFormats="1" dataCaption="Data" updatedVersion="5" minRefreshableVersion="3" asteriskTotals="1" showMemberPropertyTips="0" useAutoFormatting="1" rowGrandTotals="0" itemPrintTitles="1" createdVersion="5" indent="0" compact="0" compactData="0" gridDropZones="1">
  <location ref="A5:B7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9">
        <item h="1" x="0"/>
        <item m="1" x="6"/>
        <item m="1" x="4"/>
        <item m="1" x="3"/>
        <item m="1" x="2"/>
        <item m="1" x="7"/>
        <item m="1" x="1"/>
        <item m="1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2"/>
  <sheetViews>
    <sheetView tabSelected="1" workbookViewId="0">
      <selection activeCell="B2" sqref="B2"/>
    </sheetView>
  </sheetViews>
  <sheetFormatPr defaultRowHeight="12.75" x14ac:dyDescent="0.2"/>
  <cols>
    <col min="1" max="1" width="3.28515625" customWidth="1"/>
    <col min="2" max="2" width="73.7109375" style="62" customWidth="1"/>
  </cols>
  <sheetData>
    <row r="1" spans="1:2" ht="20.25" x14ac:dyDescent="0.3">
      <c r="A1" s="61" t="s">
        <v>46</v>
      </c>
    </row>
    <row r="2" spans="1:2" x14ac:dyDescent="0.2">
      <c r="A2" s="63"/>
    </row>
    <row r="3" spans="1:2" x14ac:dyDescent="0.2">
      <c r="A3" s="66" t="s">
        <v>47</v>
      </c>
      <c r="B3" s="62" t="s">
        <v>48</v>
      </c>
    </row>
    <row r="4" spans="1:2" x14ac:dyDescent="0.2">
      <c r="A4" s="67"/>
    </row>
    <row r="5" spans="1:2" x14ac:dyDescent="0.2">
      <c r="A5" s="66" t="s">
        <v>49</v>
      </c>
      <c r="B5" s="62" t="s">
        <v>50</v>
      </c>
    </row>
    <row r="6" spans="1:2" x14ac:dyDescent="0.2">
      <c r="A6" s="67"/>
    </row>
    <row r="7" spans="1:2" ht="25.5" x14ac:dyDescent="0.2">
      <c r="A7" s="66" t="s">
        <v>51</v>
      </c>
      <c r="B7" s="62" t="s">
        <v>52</v>
      </c>
    </row>
    <row r="8" spans="1:2" ht="51.75" customHeight="1" x14ac:dyDescent="0.2">
      <c r="A8" s="67"/>
      <c r="B8" s="64" t="s">
        <v>53</v>
      </c>
    </row>
    <row r="9" spans="1:2" x14ac:dyDescent="0.2">
      <c r="A9" s="67"/>
    </row>
    <row r="10" spans="1:2" ht="25.5" x14ac:dyDescent="0.2">
      <c r="A10" s="67"/>
      <c r="B10" s="65" t="s">
        <v>54</v>
      </c>
    </row>
    <row r="11" spans="1:2" x14ac:dyDescent="0.2">
      <c r="A11" s="67"/>
    </row>
    <row r="12" spans="1:2" ht="38.25" x14ac:dyDescent="0.2">
      <c r="A12" s="66" t="s">
        <v>55</v>
      </c>
      <c r="B12" s="108" t="s">
        <v>66</v>
      </c>
    </row>
    <row r="13" spans="1:2" x14ac:dyDescent="0.2">
      <c r="A13" s="67"/>
    </row>
    <row r="14" spans="1:2" ht="25.5" x14ac:dyDescent="0.2">
      <c r="A14" s="66" t="s">
        <v>58</v>
      </c>
      <c r="B14" s="62" t="s">
        <v>59</v>
      </c>
    </row>
    <row r="15" spans="1:2" x14ac:dyDescent="0.2">
      <c r="A15" s="67"/>
    </row>
    <row r="16" spans="1:2" x14ac:dyDescent="0.2">
      <c r="A16" s="63"/>
    </row>
    <row r="17" spans="1:1" x14ac:dyDescent="0.2">
      <c r="A17" s="63"/>
    </row>
    <row r="18" spans="1:1" x14ac:dyDescent="0.2">
      <c r="A18" s="63"/>
    </row>
    <row r="19" spans="1:1" x14ac:dyDescent="0.2">
      <c r="A19" s="63"/>
    </row>
    <row r="20" spans="1:1" x14ac:dyDescent="0.2">
      <c r="A20" s="63"/>
    </row>
    <row r="21" spans="1:1" x14ac:dyDescent="0.2">
      <c r="A21" s="63"/>
    </row>
    <row r="22" spans="1:1" x14ac:dyDescent="0.2">
      <c r="A22" s="63"/>
    </row>
    <row r="23" spans="1:1" x14ac:dyDescent="0.2">
      <c r="A23" s="63"/>
    </row>
    <row r="24" spans="1:1" x14ac:dyDescent="0.2">
      <c r="A24" s="63"/>
    </row>
    <row r="25" spans="1:1" x14ac:dyDescent="0.2">
      <c r="A25" s="63"/>
    </row>
    <row r="26" spans="1:1" x14ac:dyDescent="0.2">
      <c r="A26" s="63"/>
    </row>
    <row r="27" spans="1:1" x14ac:dyDescent="0.2">
      <c r="A27" s="63"/>
    </row>
    <row r="28" spans="1:1" x14ac:dyDescent="0.2">
      <c r="A28" s="63"/>
    </row>
    <row r="29" spans="1:1" x14ac:dyDescent="0.2">
      <c r="A29" s="63"/>
    </row>
    <row r="30" spans="1:1" x14ac:dyDescent="0.2">
      <c r="A30" s="63"/>
    </row>
    <row r="31" spans="1:1" x14ac:dyDescent="0.2">
      <c r="A31" s="63"/>
    </row>
    <row r="32" spans="1:1" x14ac:dyDescent="0.2">
      <c r="A32" s="63"/>
    </row>
    <row r="33" spans="1:1" x14ac:dyDescent="0.2">
      <c r="A33" s="63"/>
    </row>
    <row r="34" spans="1:1" x14ac:dyDescent="0.2">
      <c r="A34" s="63"/>
    </row>
    <row r="35" spans="1:1" x14ac:dyDescent="0.2">
      <c r="A35" s="63"/>
    </row>
    <row r="36" spans="1:1" x14ac:dyDescent="0.2">
      <c r="A36" s="63"/>
    </row>
    <row r="37" spans="1:1" x14ac:dyDescent="0.2">
      <c r="A37" s="63"/>
    </row>
    <row r="38" spans="1:1" x14ac:dyDescent="0.2">
      <c r="A38" s="63"/>
    </row>
    <row r="39" spans="1:1" x14ac:dyDescent="0.2">
      <c r="A39" s="63"/>
    </row>
    <row r="40" spans="1:1" x14ac:dyDescent="0.2">
      <c r="A40" s="63"/>
    </row>
    <row r="41" spans="1:1" x14ac:dyDescent="0.2">
      <c r="A41" s="63"/>
    </row>
    <row r="42" spans="1:1" x14ac:dyDescent="0.2">
      <c r="A42" s="63"/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8"/>
  <sheetViews>
    <sheetView workbookViewId="0">
      <selection activeCell="A21" sqref="A21"/>
    </sheetView>
  </sheetViews>
  <sheetFormatPr defaultRowHeight="12.75" x14ac:dyDescent="0.2"/>
  <cols>
    <col min="1" max="1" width="17" bestFit="1" customWidth="1"/>
    <col min="2" max="2" width="31.7109375" customWidth="1"/>
  </cols>
  <sheetData>
    <row r="1" spans="1:4" s="57" customFormat="1" x14ac:dyDescent="0.2">
      <c r="A1" s="56" t="s">
        <v>39</v>
      </c>
    </row>
    <row r="3" spans="1:4" x14ac:dyDescent="0.2">
      <c r="A3" s="59" t="s">
        <v>40</v>
      </c>
      <c r="B3" s="68" t="s">
        <v>41</v>
      </c>
      <c r="C3" t="s">
        <v>60</v>
      </c>
    </row>
    <row r="4" spans="1:4" x14ac:dyDescent="0.2">
      <c r="A4" s="59" t="s">
        <v>42</v>
      </c>
      <c r="B4" s="68" t="s">
        <v>38</v>
      </c>
    </row>
    <row r="5" spans="1:4" x14ac:dyDescent="0.2">
      <c r="A5" s="59"/>
    </row>
    <row r="6" spans="1:4" x14ac:dyDescent="0.2">
      <c r="A6" s="70" t="s">
        <v>43</v>
      </c>
      <c r="B6" s="70"/>
      <c r="D6" s="55" t="s">
        <v>45</v>
      </c>
    </row>
    <row r="7" spans="1:4" x14ac:dyDescent="0.2">
      <c r="A7" s="59" t="s">
        <v>6</v>
      </c>
      <c r="B7" s="68">
        <v>10</v>
      </c>
    </row>
    <row r="8" spans="1:4" x14ac:dyDescent="0.2">
      <c r="A8" s="59" t="s">
        <v>7</v>
      </c>
      <c r="B8" s="68">
        <v>8</v>
      </c>
    </row>
    <row r="9" spans="1:4" x14ac:dyDescent="0.2">
      <c r="A9" s="59" t="s">
        <v>8</v>
      </c>
      <c r="B9" s="68">
        <v>6</v>
      </c>
    </row>
    <row r="10" spans="1:4" x14ac:dyDescent="0.2">
      <c r="A10" s="59" t="s">
        <v>9</v>
      </c>
      <c r="B10" s="68">
        <v>4</v>
      </c>
    </row>
    <row r="11" spans="1:4" x14ac:dyDescent="0.2">
      <c r="A11" s="59" t="s">
        <v>10</v>
      </c>
      <c r="B11" s="68">
        <v>2</v>
      </c>
    </row>
    <row r="12" spans="1:4" x14ac:dyDescent="0.2">
      <c r="A12" s="59" t="s">
        <v>11</v>
      </c>
      <c r="B12" s="68">
        <v>1</v>
      </c>
    </row>
    <row r="13" spans="1:4" x14ac:dyDescent="0.2">
      <c r="A13" s="59"/>
    </row>
    <row r="14" spans="1:4" x14ac:dyDescent="0.2">
      <c r="A14" s="70" t="s">
        <v>44</v>
      </c>
      <c r="B14" s="70"/>
    </row>
    <row r="15" spans="1:4" x14ac:dyDescent="0.2">
      <c r="A15" s="59" t="s">
        <v>6</v>
      </c>
      <c r="B15" s="68">
        <v>10</v>
      </c>
    </row>
    <row r="16" spans="1:4" x14ac:dyDescent="0.2">
      <c r="A16" s="59" t="s">
        <v>7</v>
      </c>
      <c r="B16" s="68">
        <v>8</v>
      </c>
    </row>
    <row r="17" spans="1:2" x14ac:dyDescent="0.2">
      <c r="A17" s="59" t="s">
        <v>8</v>
      </c>
      <c r="B17" s="68">
        <v>6</v>
      </c>
    </row>
    <row r="18" spans="1:2" x14ac:dyDescent="0.2">
      <c r="A18" s="59" t="s">
        <v>9</v>
      </c>
      <c r="B18" s="68">
        <v>4</v>
      </c>
    </row>
    <row r="19" spans="1:2" x14ac:dyDescent="0.2">
      <c r="A19" s="59" t="s">
        <v>10</v>
      </c>
      <c r="B19" s="68">
        <v>2</v>
      </c>
    </row>
    <row r="20" spans="1:2" x14ac:dyDescent="0.2">
      <c r="A20" s="59" t="s">
        <v>11</v>
      </c>
      <c r="B20" s="68">
        <v>1</v>
      </c>
    </row>
    <row r="21" spans="1:2" x14ac:dyDescent="0.2">
      <c r="A21" s="59"/>
    </row>
    <row r="22" spans="1:2" x14ac:dyDescent="0.2">
      <c r="A22" s="59"/>
    </row>
    <row r="23" spans="1:2" x14ac:dyDescent="0.2">
      <c r="A23" s="59"/>
    </row>
    <row r="24" spans="1:2" x14ac:dyDescent="0.2">
      <c r="A24" s="59"/>
    </row>
    <row r="25" spans="1:2" x14ac:dyDescent="0.2">
      <c r="A25" s="58"/>
    </row>
    <row r="26" spans="1:2" x14ac:dyDescent="0.2">
      <c r="A26" s="58"/>
    </row>
    <row r="27" spans="1:2" x14ac:dyDescent="0.2">
      <c r="A27" s="58"/>
    </row>
    <row r="28" spans="1:2" x14ac:dyDescent="0.2">
      <c r="A28" s="58"/>
    </row>
  </sheetData>
  <mergeCells count="2">
    <mergeCell ref="A6:B6"/>
    <mergeCell ref="A14:B14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111"/>
  <sheetViews>
    <sheetView zoomScaleNormal="100" workbookViewId="0">
      <selection activeCell="F79" sqref="F79"/>
    </sheetView>
  </sheetViews>
  <sheetFormatPr defaultRowHeight="12.75" x14ac:dyDescent="0.2"/>
  <cols>
    <col min="1" max="1" width="5.7109375" customWidth="1"/>
    <col min="3" max="3" width="9.5703125" customWidth="1"/>
    <col min="4" max="4" width="46.42578125" customWidth="1"/>
    <col min="5" max="5" width="10.140625" customWidth="1"/>
    <col min="6" max="6" width="5.7109375" customWidth="1"/>
  </cols>
  <sheetData>
    <row r="1" spans="1:7" ht="15.75" x14ac:dyDescent="0.25">
      <c r="A1" s="78" t="str">
        <f>CONCATENATE(SETUP!B3, " - ", SETUP!B4)</f>
        <v>[Track Meet Name] - [Date]</v>
      </c>
      <c r="B1" s="78"/>
      <c r="C1" s="78"/>
      <c r="D1" s="78"/>
      <c r="E1" s="78"/>
      <c r="F1" s="78"/>
    </row>
    <row r="2" spans="1:7" ht="15.75" x14ac:dyDescent="0.2">
      <c r="A2" s="79" t="s">
        <v>17</v>
      </c>
      <c r="B2" s="79"/>
      <c r="C2" s="79"/>
      <c r="D2" s="79"/>
      <c r="E2" s="79"/>
      <c r="F2" s="79"/>
    </row>
    <row r="3" spans="1:7" ht="13.5" thickBot="1" x14ac:dyDescent="0.25">
      <c r="A3" s="1" t="s">
        <v>0</v>
      </c>
      <c r="B3" s="1" t="s">
        <v>1</v>
      </c>
      <c r="C3" s="2" t="s">
        <v>2</v>
      </c>
      <c r="D3" s="2" t="s">
        <v>24</v>
      </c>
      <c r="E3" s="2" t="s">
        <v>3</v>
      </c>
      <c r="F3" s="1" t="s">
        <v>4</v>
      </c>
      <c r="G3" s="2" t="s">
        <v>22</v>
      </c>
    </row>
    <row r="4" spans="1:7" x14ac:dyDescent="0.2">
      <c r="A4" s="95" t="s">
        <v>5</v>
      </c>
      <c r="B4" s="3" t="s">
        <v>6</v>
      </c>
      <c r="C4" s="101"/>
      <c r="D4" s="101"/>
      <c r="E4" s="5"/>
      <c r="F4" s="6">
        <f>IF(G4="Relay",LOOKUP(B4,SETUP!$A$15:$A$20,SETUP!$B$15:$B$20),LOOKUP(B4,SETUP!$A$7:$A$12,SETUP!$B$7:$B$12))</f>
        <v>10</v>
      </c>
      <c r="G4" t="s">
        <v>25</v>
      </c>
    </row>
    <row r="5" spans="1:7" x14ac:dyDescent="0.2">
      <c r="A5" s="96"/>
      <c r="B5" s="7" t="s">
        <v>7</v>
      </c>
      <c r="C5" s="102"/>
      <c r="D5" s="102"/>
      <c r="E5" s="9"/>
      <c r="F5" s="10">
        <f>IF(G5="Relay",LOOKUP(B5,SETUP!$A$15:$A$20,SETUP!$B$15:$B$20),LOOKUP(B5,SETUP!$A$7:$A$12,SETUP!$B$7:$B$12))</f>
        <v>8</v>
      </c>
      <c r="G5" t="s">
        <v>25</v>
      </c>
    </row>
    <row r="6" spans="1:7" x14ac:dyDescent="0.2">
      <c r="A6" s="96"/>
      <c r="B6" s="7" t="s">
        <v>8</v>
      </c>
      <c r="C6" s="102"/>
      <c r="D6" s="102"/>
      <c r="E6" s="9"/>
      <c r="F6" s="10">
        <f>IF(G6="Relay",LOOKUP(B6,SETUP!$A$15:$A$20,SETUP!$B$15:$B$20),LOOKUP(B6,SETUP!$A$7:$A$12,SETUP!$B$7:$B$12))</f>
        <v>6</v>
      </c>
      <c r="G6" t="s">
        <v>25</v>
      </c>
    </row>
    <row r="7" spans="1:7" x14ac:dyDescent="0.2">
      <c r="A7" s="96"/>
      <c r="B7" s="7" t="s">
        <v>9</v>
      </c>
      <c r="C7" s="102"/>
      <c r="D7" s="102"/>
      <c r="E7" s="9"/>
      <c r="F7" s="10">
        <f>IF(G7="Relay",LOOKUP(B7,SETUP!$A$15:$A$20,SETUP!$B$15:$B$20),LOOKUP(B7,SETUP!$A$7:$A$12,SETUP!$B$7:$B$12))</f>
        <v>4</v>
      </c>
      <c r="G7" t="s">
        <v>25</v>
      </c>
    </row>
    <row r="8" spans="1:7" x14ac:dyDescent="0.2">
      <c r="A8" s="96"/>
      <c r="B8" s="7" t="s">
        <v>10</v>
      </c>
      <c r="C8" s="8"/>
      <c r="D8" s="8"/>
      <c r="E8" s="9"/>
      <c r="F8" s="10">
        <f>IF(G8="Relay",LOOKUP(B8,SETUP!$A$15:$A$20,SETUP!$B$15:$B$20),LOOKUP(B8,SETUP!$A$7:$A$12,SETUP!$B$7:$B$12))</f>
        <v>2</v>
      </c>
      <c r="G8" t="s">
        <v>25</v>
      </c>
    </row>
    <row r="9" spans="1:7" ht="13.5" thickBot="1" x14ac:dyDescent="0.25">
      <c r="A9" s="97"/>
      <c r="B9" s="11" t="s">
        <v>11</v>
      </c>
      <c r="C9" s="12"/>
      <c r="D9" s="12"/>
      <c r="E9" s="13"/>
      <c r="F9" s="14">
        <f>IF(G9="Relay",LOOKUP(B9,SETUP!$A$15:$A$20,SETUP!$B$15:$B$20),LOOKUP(B9,SETUP!$A$7:$A$12,SETUP!$B$7:$B$12))</f>
        <v>1</v>
      </c>
      <c r="G9" t="s">
        <v>25</v>
      </c>
    </row>
    <row r="10" spans="1:7" x14ac:dyDescent="0.2">
      <c r="A10" s="92" t="s">
        <v>12</v>
      </c>
      <c r="B10" s="15" t="s">
        <v>6</v>
      </c>
      <c r="C10" s="16"/>
      <c r="D10" s="16"/>
      <c r="E10" s="17"/>
      <c r="F10" s="18">
        <f>IF(G10="Relay",LOOKUP(B10,SETUP!$A$15:$A$20,SETUP!$B$15:$B$20),LOOKUP(B10,SETUP!$A$7:$A$12,SETUP!$B$7:$B$12))</f>
        <v>10</v>
      </c>
      <c r="G10" t="s">
        <v>25</v>
      </c>
    </row>
    <row r="11" spans="1:7" x14ac:dyDescent="0.2">
      <c r="A11" s="93"/>
      <c r="B11" s="19" t="s">
        <v>7</v>
      </c>
      <c r="C11" s="20"/>
      <c r="D11" s="20"/>
      <c r="E11" s="21"/>
      <c r="F11" s="22">
        <f>IF(G11="Relay",LOOKUP(B11,SETUP!$A$15:$A$20,SETUP!$B$15:$B$20),LOOKUP(B11,SETUP!$A$7:$A$12,SETUP!$B$7:$B$12))</f>
        <v>8</v>
      </c>
      <c r="G11" t="s">
        <v>25</v>
      </c>
    </row>
    <row r="12" spans="1:7" x14ac:dyDescent="0.2">
      <c r="A12" s="93"/>
      <c r="B12" s="19" t="s">
        <v>8</v>
      </c>
      <c r="C12" s="20"/>
      <c r="D12" s="20"/>
      <c r="E12" s="21"/>
      <c r="F12" s="22">
        <f>IF(G12="Relay",LOOKUP(B12,SETUP!$A$15:$A$20,SETUP!$B$15:$B$20),LOOKUP(B12,SETUP!$A$7:$A$12,SETUP!$B$7:$B$12))</f>
        <v>6</v>
      </c>
      <c r="G12" t="s">
        <v>25</v>
      </c>
    </row>
    <row r="13" spans="1:7" x14ac:dyDescent="0.2">
      <c r="A13" s="93"/>
      <c r="B13" s="19" t="s">
        <v>9</v>
      </c>
      <c r="C13" s="20"/>
      <c r="D13" s="20"/>
      <c r="E13" s="21"/>
      <c r="F13" s="22">
        <f>IF(G13="Relay",LOOKUP(B13,SETUP!$A$15:$A$20,SETUP!$B$15:$B$20),LOOKUP(B13,SETUP!$A$7:$A$12,SETUP!$B$7:$B$12))</f>
        <v>4</v>
      </c>
      <c r="G13" t="s">
        <v>25</v>
      </c>
    </row>
    <row r="14" spans="1:7" x14ac:dyDescent="0.2">
      <c r="A14" s="93"/>
      <c r="B14" s="19" t="s">
        <v>10</v>
      </c>
      <c r="C14" s="20"/>
      <c r="D14" s="20"/>
      <c r="E14" s="21"/>
      <c r="F14" s="22">
        <f>IF(G14="Relay",LOOKUP(B14,SETUP!$A$15:$A$20,SETUP!$B$15:$B$20),LOOKUP(B14,SETUP!$A$7:$A$12,SETUP!$B$7:$B$12))</f>
        <v>2</v>
      </c>
      <c r="G14" t="s">
        <v>25</v>
      </c>
    </row>
    <row r="15" spans="1:7" ht="13.5" thickBot="1" x14ac:dyDescent="0.25">
      <c r="A15" s="94"/>
      <c r="B15" s="23" t="s">
        <v>11</v>
      </c>
      <c r="C15" s="24"/>
      <c r="D15" s="24"/>
      <c r="E15" s="25"/>
      <c r="F15" s="26">
        <f>IF(G15="Relay",LOOKUP(B15,SETUP!$A$15:$A$20,SETUP!$B$15:$B$20),LOOKUP(B15,SETUP!$A$7:$A$12,SETUP!$B$7:$B$12))</f>
        <v>1</v>
      </c>
      <c r="G15" t="s">
        <v>25</v>
      </c>
    </row>
    <row r="16" spans="1:7" x14ac:dyDescent="0.2">
      <c r="A16" s="95" t="s">
        <v>13</v>
      </c>
      <c r="B16" s="3" t="s">
        <v>6</v>
      </c>
      <c r="C16" s="4"/>
      <c r="D16" s="4"/>
      <c r="E16" s="5"/>
      <c r="F16" s="6">
        <f>IF(G16="Relay",LOOKUP(B16,SETUP!$A$15:$A$20,SETUP!$B$15:$B$20),LOOKUP(B16,SETUP!$A$7:$A$12,SETUP!$B$7:$B$12))</f>
        <v>10</v>
      </c>
      <c r="G16" t="s">
        <v>25</v>
      </c>
    </row>
    <row r="17" spans="1:7" x14ac:dyDescent="0.2">
      <c r="A17" s="96"/>
      <c r="B17" s="7" t="s">
        <v>7</v>
      </c>
      <c r="C17" s="8"/>
      <c r="D17" s="8"/>
      <c r="E17" s="9"/>
      <c r="F17" s="10">
        <f>IF(G17="Relay",LOOKUP(B17,SETUP!$A$15:$A$20,SETUP!$B$15:$B$20),LOOKUP(B17,SETUP!$A$7:$A$12,SETUP!$B$7:$B$12))</f>
        <v>8</v>
      </c>
      <c r="G17" t="s">
        <v>25</v>
      </c>
    </row>
    <row r="18" spans="1:7" x14ac:dyDescent="0.2">
      <c r="A18" s="96"/>
      <c r="B18" s="7" t="s">
        <v>8</v>
      </c>
      <c r="C18" s="8"/>
      <c r="D18" s="8"/>
      <c r="E18" s="9"/>
      <c r="F18" s="10">
        <f>IF(G18="Relay",LOOKUP(B18,SETUP!$A$15:$A$20,SETUP!$B$15:$B$20),LOOKUP(B18,SETUP!$A$7:$A$12,SETUP!$B$7:$B$12))</f>
        <v>6</v>
      </c>
      <c r="G18" t="s">
        <v>25</v>
      </c>
    </row>
    <row r="19" spans="1:7" x14ac:dyDescent="0.2">
      <c r="A19" s="96"/>
      <c r="B19" s="7" t="s">
        <v>9</v>
      </c>
      <c r="C19" s="8"/>
      <c r="D19" s="8"/>
      <c r="E19" s="9"/>
      <c r="F19" s="10">
        <f>IF(G19="Relay",LOOKUP(B19,SETUP!$A$15:$A$20,SETUP!$B$15:$B$20),LOOKUP(B19,SETUP!$A$7:$A$12,SETUP!$B$7:$B$12))</f>
        <v>4</v>
      </c>
      <c r="G19" t="s">
        <v>25</v>
      </c>
    </row>
    <row r="20" spans="1:7" x14ac:dyDescent="0.2">
      <c r="A20" s="96"/>
      <c r="B20" s="7" t="s">
        <v>10</v>
      </c>
      <c r="C20" s="8"/>
      <c r="D20" s="8"/>
      <c r="E20" s="9"/>
      <c r="F20" s="10">
        <f>IF(G20="Relay",LOOKUP(B20,SETUP!$A$15:$A$20,SETUP!$B$15:$B$20),LOOKUP(B20,SETUP!$A$7:$A$12,SETUP!$B$7:$B$12))</f>
        <v>2</v>
      </c>
      <c r="G20" t="s">
        <v>25</v>
      </c>
    </row>
    <row r="21" spans="1:7" ht="13.5" thickBot="1" x14ac:dyDescent="0.25">
      <c r="A21" s="97"/>
      <c r="B21" s="11" t="s">
        <v>11</v>
      </c>
      <c r="C21" s="12"/>
      <c r="D21" s="12"/>
      <c r="E21" s="13"/>
      <c r="F21" s="14">
        <f>IF(G21="Relay",LOOKUP(B21,SETUP!$A$15:$A$20,SETUP!$B$15:$B$20),LOOKUP(B21,SETUP!$A$7:$A$12,SETUP!$B$7:$B$12))</f>
        <v>1</v>
      </c>
      <c r="G21" t="s">
        <v>25</v>
      </c>
    </row>
    <row r="22" spans="1:7" x14ac:dyDescent="0.2">
      <c r="A22" s="92" t="s">
        <v>14</v>
      </c>
      <c r="B22" s="15" t="s">
        <v>6</v>
      </c>
      <c r="C22" s="16"/>
      <c r="D22" s="16"/>
      <c r="E22" s="17"/>
      <c r="F22" s="18">
        <f>IF(G22="Relay",LOOKUP(B22,SETUP!$A$15:$A$20,SETUP!$B$15:$B$20),LOOKUP(B22,SETUP!$A$7:$A$12,SETUP!$B$7:$B$12))</f>
        <v>10</v>
      </c>
      <c r="G22" t="s">
        <v>25</v>
      </c>
    </row>
    <row r="23" spans="1:7" x14ac:dyDescent="0.2">
      <c r="A23" s="93"/>
      <c r="B23" s="19" t="s">
        <v>7</v>
      </c>
      <c r="C23" s="20"/>
      <c r="D23" s="20"/>
      <c r="E23" s="21"/>
      <c r="F23" s="22">
        <f>IF(G23="Relay",LOOKUP(B23,SETUP!$A$15:$A$20,SETUP!$B$15:$B$20),LOOKUP(B23,SETUP!$A$7:$A$12,SETUP!$B$7:$B$12))</f>
        <v>8</v>
      </c>
      <c r="G23" t="s">
        <v>25</v>
      </c>
    </row>
    <row r="24" spans="1:7" x14ac:dyDescent="0.2">
      <c r="A24" s="93"/>
      <c r="B24" s="19" t="s">
        <v>8</v>
      </c>
      <c r="C24" s="20"/>
      <c r="D24" s="20"/>
      <c r="E24" s="21"/>
      <c r="F24" s="22">
        <f>IF(G24="Relay",LOOKUP(B24,SETUP!$A$15:$A$20,SETUP!$B$15:$B$20),LOOKUP(B24,SETUP!$A$7:$A$12,SETUP!$B$7:$B$12))</f>
        <v>6</v>
      </c>
      <c r="G24" t="s">
        <v>25</v>
      </c>
    </row>
    <row r="25" spans="1:7" x14ac:dyDescent="0.2">
      <c r="A25" s="93"/>
      <c r="B25" s="19" t="s">
        <v>9</v>
      </c>
      <c r="C25" s="20"/>
      <c r="D25" s="20"/>
      <c r="E25" s="21"/>
      <c r="F25" s="22">
        <f>IF(G25="Relay",LOOKUP(B25,SETUP!$A$15:$A$20,SETUP!$B$15:$B$20),LOOKUP(B25,SETUP!$A$7:$A$12,SETUP!$B$7:$B$12))</f>
        <v>4</v>
      </c>
      <c r="G25" t="s">
        <v>25</v>
      </c>
    </row>
    <row r="26" spans="1:7" x14ac:dyDescent="0.2">
      <c r="A26" s="93"/>
      <c r="B26" s="19" t="s">
        <v>10</v>
      </c>
      <c r="C26" s="20"/>
      <c r="D26" s="20"/>
      <c r="E26" s="21"/>
      <c r="F26" s="22">
        <f>IF(G26="Relay",LOOKUP(B26,SETUP!$A$15:$A$20,SETUP!$B$15:$B$20),LOOKUP(B26,SETUP!$A$7:$A$12,SETUP!$B$7:$B$12))</f>
        <v>2</v>
      </c>
      <c r="G26" t="s">
        <v>25</v>
      </c>
    </row>
    <row r="27" spans="1:7" ht="13.5" thickBot="1" x14ac:dyDescent="0.25">
      <c r="A27" s="94"/>
      <c r="B27" s="23" t="s">
        <v>11</v>
      </c>
      <c r="C27" s="24"/>
      <c r="D27" s="24"/>
      <c r="E27" s="25"/>
      <c r="F27" s="26">
        <f>IF(G27="Relay",LOOKUP(B27,SETUP!$A$15:$A$20,SETUP!$B$15:$B$20),LOOKUP(B27,SETUP!$A$7:$A$12,SETUP!$B$7:$B$12))</f>
        <v>1</v>
      </c>
      <c r="G27" t="s">
        <v>25</v>
      </c>
    </row>
    <row r="28" spans="1:7" x14ac:dyDescent="0.2">
      <c r="A28" s="95" t="s">
        <v>15</v>
      </c>
      <c r="B28" s="3" t="s">
        <v>6</v>
      </c>
      <c r="C28" s="4"/>
      <c r="D28" s="4"/>
      <c r="E28" s="5"/>
      <c r="F28" s="6">
        <f>IF(G28="Relay",LOOKUP(B28,SETUP!$A$15:$A$20,SETUP!$B$15:$B$20),LOOKUP(B28,SETUP!$A$7:$A$12,SETUP!$B$7:$B$12))</f>
        <v>10</v>
      </c>
      <c r="G28" t="s">
        <v>25</v>
      </c>
    </row>
    <row r="29" spans="1:7" x14ac:dyDescent="0.2">
      <c r="A29" s="96"/>
      <c r="B29" s="7" t="s">
        <v>7</v>
      </c>
      <c r="C29" s="8"/>
      <c r="D29" s="8"/>
      <c r="E29" s="9"/>
      <c r="F29" s="10">
        <f>IF(G29="Relay",LOOKUP(B29,SETUP!$A$15:$A$20,SETUP!$B$15:$B$20),LOOKUP(B29,SETUP!$A$7:$A$12,SETUP!$B$7:$B$12))</f>
        <v>8</v>
      </c>
      <c r="G29" t="s">
        <v>25</v>
      </c>
    </row>
    <row r="30" spans="1:7" x14ac:dyDescent="0.2">
      <c r="A30" s="96"/>
      <c r="B30" s="7" t="s">
        <v>8</v>
      </c>
      <c r="C30" s="8"/>
      <c r="D30" s="8"/>
      <c r="E30" s="9"/>
      <c r="F30" s="10">
        <f>IF(G30="Relay",LOOKUP(B30,SETUP!$A$15:$A$20,SETUP!$B$15:$B$20),LOOKUP(B30,SETUP!$A$7:$A$12,SETUP!$B$7:$B$12))</f>
        <v>6</v>
      </c>
      <c r="G30" t="s">
        <v>25</v>
      </c>
    </row>
    <row r="31" spans="1:7" x14ac:dyDescent="0.2">
      <c r="A31" s="96"/>
      <c r="B31" s="7" t="s">
        <v>9</v>
      </c>
      <c r="C31" s="8"/>
      <c r="D31" s="8"/>
      <c r="E31" s="9"/>
      <c r="F31" s="10">
        <f>IF(G31="Relay",LOOKUP(B31,SETUP!$A$15:$A$20,SETUP!$B$15:$B$20),LOOKUP(B31,SETUP!$A$7:$A$12,SETUP!$B$7:$B$12))</f>
        <v>4</v>
      </c>
      <c r="G31" t="s">
        <v>25</v>
      </c>
    </row>
    <row r="32" spans="1:7" x14ac:dyDescent="0.2">
      <c r="A32" s="96"/>
      <c r="B32" s="7" t="s">
        <v>10</v>
      </c>
      <c r="C32" s="8"/>
      <c r="D32" s="8"/>
      <c r="E32" s="9"/>
      <c r="F32" s="10">
        <f>IF(G32="Relay",LOOKUP(B32,SETUP!$A$15:$A$20,SETUP!$B$15:$B$20),LOOKUP(B32,SETUP!$A$7:$A$12,SETUP!$B$7:$B$12))</f>
        <v>2</v>
      </c>
      <c r="G32" t="s">
        <v>25</v>
      </c>
    </row>
    <row r="33" spans="1:7" ht="13.5" thickBot="1" x14ac:dyDescent="0.25">
      <c r="A33" s="97"/>
      <c r="B33" s="11" t="s">
        <v>11</v>
      </c>
      <c r="C33" s="12"/>
      <c r="D33" s="12"/>
      <c r="E33" s="13"/>
      <c r="F33" s="14">
        <f>IF(G33="Relay",LOOKUP(B33,SETUP!$A$15:$A$20,SETUP!$B$15:$B$20),LOOKUP(B33,SETUP!$A$7:$A$12,SETUP!$B$7:$B$12))</f>
        <v>1</v>
      </c>
      <c r="G33" t="s">
        <v>25</v>
      </c>
    </row>
    <row r="34" spans="1:7" x14ac:dyDescent="0.2">
      <c r="A34" s="92" t="s">
        <v>16</v>
      </c>
      <c r="B34" s="15" t="s">
        <v>6</v>
      </c>
      <c r="C34" s="16"/>
      <c r="D34" s="16"/>
      <c r="E34" s="17"/>
      <c r="F34" s="18">
        <f>IF(G34="Relay",LOOKUP(B34,SETUP!$A$15:$A$20,SETUP!$B$15:$B$20),LOOKUP(B34,SETUP!$A$7:$A$12,SETUP!$B$7:$B$12))</f>
        <v>10</v>
      </c>
      <c r="G34" t="s">
        <v>25</v>
      </c>
    </row>
    <row r="35" spans="1:7" x14ac:dyDescent="0.2">
      <c r="A35" s="93"/>
      <c r="B35" s="19" t="s">
        <v>7</v>
      </c>
      <c r="C35" s="20"/>
      <c r="D35" s="20"/>
      <c r="E35" s="21"/>
      <c r="F35" s="22">
        <f>IF(G35="Relay",LOOKUP(B35,SETUP!$A$15:$A$20,SETUP!$B$15:$B$20),LOOKUP(B35,SETUP!$A$7:$A$12,SETUP!$B$7:$B$12))</f>
        <v>8</v>
      </c>
      <c r="G35" t="s">
        <v>25</v>
      </c>
    </row>
    <row r="36" spans="1:7" x14ac:dyDescent="0.2">
      <c r="A36" s="93"/>
      <c r="B36" s="19" t="s">
        <v>8</v>
      </c>
      <c r="C36" s="20"/>
      <c r="D36" s="20"/>
      <c r="E36" s="21"/>
      <c r="F36" s="22">
        <f>IF(G36="Relay",LOOKUP(B36,SETUP!$A$15:$A$20,SETUP!$B$15:$B$20),LOOKUP(B36,SETUP!$A$7:$A$12,SETUP!$B$7:$B$12))</f>
        <v>6</v>
      </c>
      <c r="G36" t="s">
        <v>25</v>
      </c>
    </row>
    <row r="37" spans="1:7" x14ac:dyDescent="0.2">
      <c r="A37" s="93"/>
      <c r="B37" s="19" t="s">
        <v>9</v>
      </c>
      <c r="C37" s="20"/>
      <c r="D37" s="20"/>
      <c r="E37" s="21"/>
      <c r="F37" s="22">
        <f>IF(G37="Relay",LOOKUP(B37,SETUP!$A$15:$A$20,SETUP!$B$15:$B$20),LOOKUP(B37,SETUP!$A$7:$A$12,SETUP!$B$7:$B$12))</f>
        <v>4</v>
      </c>
      <c r="G37" t="s">
        <v>25</v>
      </c>
    </row>
    <row r="38" spans="1:7" x14ac:dyDescent="0.2">
      <c r="A38" s="93"/>
      <c r="B38" s="19" t="s">
        <v>10</v>
      </c>
      <c r="C38" s="20"/>
      <c r="D38" s="20"/>
      <c r="E38" s="21"/>
      <c r="F38" s="22">
        <f>IF(G38="Relay",LOOKUP(B38,SETUP!$A$15:$A$20,SETUP!$B$15:$B$20),LOOKUP(B38,SETUP!$A$7:$A$12,SETUP!$B$7:$B$12))</f>
        <v>2</v>
      </c>
      <c r="G38" t="s">
        <v>25</v>
      </c>
    </row>
    <row r="39" spans="1:7" ht="13.5" thickBot="1" x14ac:dyDescent="0.25">
      <c r="A39" s="94"/>
      <c r="B39" s="23" t="s">
        <v>11</v>
      </c>
      <c r="C39" s="24"/>
      <c r="D39" s="24"/>
      <c r="E39" s="25"/>
      <c r="F39" s="26">
        <f>IF(G39="Relay",LOOKUP(B39,SETUP!$A$15:$A$20,SETUP!$B$15:$B$20),LOOKUP(B39,SETUP!$A$7:$A$12,SETUP!$B$7:$B$12))</f>
        <v>1</v>
      </c>
      <c r="G39" t="s">
        <v>25</v>
      </c>
    </row>
    <row r="40" spans="1:7" x14ac:dyDescent="0.2">
      <c r="A40" s="95" t="s">
        <v>18</v>
      </c>
      <c r="B40" s="3" t="s">
        <v>6</v>
      </c>
      <c r="C40" s="4"/>
      <c r="D40" s="4"/>
      <c r="E40" s="27"/>
      <c r="F40" s="6">
        <f>IF(G40="Relay",LOOKUP(B40,SETUP!$A$15:$A$20,SETUP!$B$15:$B$20),LOOKUP(B40,SETUP!$A$7:$A$12,SETUP!$B$7:$B$12))</f>
        <v>10</v>
      </c>
      <c r="G40" t="s">
        <v>25</v>
      </c>
    </row>
    <row r="41" spans="1:7" x14ac:dyDescent="0.2">
      <c r="A41" s="96"/>
      <c r="B41" s="7" t="s">
        <v>7</v>
      </c>
      <c r="C41" s="8"/>
      <c r="D41" s="8"/>
      <c r="E41" s="28"/>
      <c r="F41" s="10">
        <f>IF(G41="Relay",LOOKUP(B41,SETUP!$A$15:$A$20,SETUP!$B$15:$B$20),LOOKUP(B41,SETUP!$A$7:$A$12,SETUP!$B$7:$B$12))</f>
        <v>8</v>
      </c>
      <c r="G41" t="s">
        <v>25</v>
      </c>
    </row>
    <row r="42" spans="1:7" x14ac:dyDescent="0.2">
      <c r="A42" s="96"/>
      <c r="B42" s="7" t="s">
        <v>8</v>
      </c>
      <c r="C42" s="8"/>
      <c r="D42" s="8"/>
      <c r="E42" s="28"/>
      <c r="F42" s="10">
        <f>IF(G42="Relay",LOOKUP(B42,SETUP!$A$15:$A$20,SETUP!$B$15:$B$20),LOOKUP(B42,SETUP!$A$7:$A$12,SETUP!$B$7:$B$12))</f>
        <v>6</v>
      </c>
      <c r="G42" t="s">
        <v>25</v>
      </c>
    </row>
    <row r="43" spans="1:7" x14ac:dyDescent="0.2">
      <c r="A43" s="96"/>
      <c r="B43" s="7" t="s">
        <v>9</v>
      </c>
      <c r="C43" s="8"/>
      <c r="D43" s="8"/>
      <c r="E43" s="28"/>
      <c r="F43" s="10">
        <f>IF(G43="Relay",LOOKUP(B43,SETUP!$A$15:$A$20,SETUP!$B$15:$B$20),LOOKUP(B43,SETUP!$A$7:$A$12,SETUP!$B$7:$B$12))</f>
        <v>4</v>
      </c>
      <c r="G43" t="s">
        <v>25</v>
      </c>
    </row>
    <row r="44" spans="1:7" x14ac:dyDescent="0.2">
      <c r="A44" s="96"/>
      <c r="B44" s="7" t="s">
        <v>10</v>
      </c>
      <c r="C44" s="8"/>
      <c r="D44" s="8"/>
      <c r="E44" s="28"/>
      <c r="F44" s="10">
        <f>IF(G44="Relay",LOOKUP(B44,SETUP!$A$15:$A$20,SETUP!$B$15:$B$20),LOOKUP(B44,SETUP!$A$7:$A$12,SETUP!$B$7:$B$12))</f>
        <v>2</v>
      </c>
      <c r="G44" t="s">
        <v>25</v>
      </c>
    </row>
    <row r="45" spans="1:7" ht="13.5" thickBot="1" x14ac:dyDescent="0.25">
      <c r="A45" s="97"/>
      <c r="B45" s="11" t="s">
        <v>11</v>
      </c>
      <c r="C45" s="12"/>
      <c r="D45" s="12"/>
      <c r="E45" s="29"/>
      <c r="F45" s="14">
        <f>IF(G45="Relay",LOOKUP(B45,SETUP!$A$15:$A$20,SETUP!$B$15:$B$20),LOOKUP(B45,SETUP!$A$7:$A$12,SETUP!$B$7:$B$12))</f>
        <v>1</v>
      </c>
      <c r="G45" t="s">
        <v>25</v>
      </c>
    </row>
    <row r="46" spans="1:7" x14ac:dyDescent="0.2">
      <c r="A46" s="92" t="s">
        <v>23</v>
      </c>
      <c r="B46" s="15" t="s">
        <v>6</v>
      </c>
      <c r="C46" s="16"/>
      <c r="D46" s="16"/>
      <c r="E46" s="30"/>
      <c r="F46" s="18">
        <f>IF(G46="Relay",LOOKUP(B46,SETUP!$A$15:$A$20,SETUP!$B$15:$B$20),LOOKUP(B46,SETUP!$A$7:$A$12,SETUP!$B$7:$B$12))</f>
        <v>10</v>
      </c>
      <c r="G46" s="103" t="s">
        <v>67</v>
      </c>
    </row>
    <row r="47" spans="1:7" x14ac:dyDescent="0.2">
      <c r="A47" s="93"/>
      <c r="B47" s="19" t="s">
        <v>7</v>
      </c>
      <c r="C47" s="20"/>
      <c r="D47" s="20"/>
      <c r="E47" s="31"/>
      <c r="F47" s="22">
        <f>IF(G47="Relay",LOOKUP(B47,SETUP!$A$15:$A$20,SETUP!$B$15:$B$20),LOOKUP(B47,SETUP!$A$7:$A$12,SETUP!$B$7:$B$12))</f>
        <v>8</v>
      </c>
      <c r="G47" s="103" t="s">
        <v>67</v>
      </c>
    </row>
    <row r="48" spans="1:7" x14ac:dyDescent="0.2">
      <c r="A48" s="93"/>
      <c r="B48" s="19" t="s">
        <v>8</v>
      </c>
      <c r="C48" s="20"/>
      <c r="D48" s="20"/>
      <c r="E48" s="31"/>
      <c r="F48" s="22">
        <f>IF(G48="Relay",LOOKUP(B48,SETUP!$A$15:$A$20,SETUP!$B$15:$B$20),LOOKUP(B48,SETUP!$A$7:$A$12,SETUP!$B$7:$B$12))</f>
        <v>6</v>
      </c>
      <c r="G48" s="103" t="s">
        <v>67</v>
      </c>
    </row>
    <row r="49" spans="1:7" x14ac:dyDescent="0.2">
      <c r="A49" s="93"/>
      <c r="B49" s="19" t="s">
        <v>9</v>
      </c>
      <c r="C49" s="20"/>
      <c r="D49" s="20"/>
      <c r="E49" s="31"/>
      <c r="F49" s="22">
        <f>IF(G49="Relay",LOOKUP(B49,SETUP!$A$15:$A$20,SETUP!$B$15:$B$20),LOOKUP(B49,SETUP!$A$7:$A$12,SETUP!$B$7:$B$12))</f>
        <v>4</v>
      </c>
      <c r="G49" s="103" t="s">
        <v>67</v>
      </c>
    </row>
    <row r="50" spans="1:7" x14ac:dyDescent="0.2">
      <c r="A50" s="93"/>
      <c r="B50" s="19" t="s">
        <v>10</v>
      </c>
      <c r="C50" s="20"/>
      <c r="D50" s="20"/>
      <c r="E50" s="31"/>
      <c r="F50" s="22">
        <f>IF(G50="Relay",LOOKUP(B50,SETUP!$A$15:$A$20,SETUP!$B$15:$B$20),LOOKUP(B50,SETUP!$A$7:$A$12,SETUP!$B$7:$B$12))</f>
        <v>2</v>
      </c>
      <c r="G50" s="103" t="s">
        <v>67</v>
      </c>
    </row>
    <row r="51" spans="1:7" ht="13.5" thickBot="1" x14ac:dyDescent="0.25">
      <c r="A51" s="94"/>
      <c r="B51" s="43" t="s">
        <v>11</v>
      </c>
      <c r="C51" s="44"/>
      <c r="D51" s="44"/>
      <c r="E51" s="45"/>
      <c r="F51" s="26">
        <f>IF(G51="Relay",LOOKUP(B51,SETUP!$A$15:$A$20,SETUP!$B$15:$B$20),LOOKUP(B51,SETUP!$A$7:$A$12,SETUP!$B$7:$B$12))</f>
        <v>1</v>
      </c>
      <c r="G51" s="103" t="s">
        <v>67</v>
      </c>
    </row>
    <row r="52" spans="1:7" x14ac:dyDescent="0.2">
      <c r="A52" s="98" t="s">
        <v>27</v>
      </c>
      <c r="B52" s="46" t="s">
        <v>6</v>
      </c>
      <c r="C52" s="47"/>
      <c r="D52" s="47"/>
      <c r="E52" s="48"/>
      <c r="F52" s="6">
        <f>IF(G52="Relay",LOOKUP(B52,SETUP!$A$15:$A$20,SETUP!$B$15:$B$20),LOOKUP(B52,SETUP!$A$7:$A$12,SETUP!$B$7:$B$12))</f>
        <v>10</v>
      </c>
      <c r="G52" t="s">
        <v>26</v>
      </c>
    </row>
    <row r="53" spans="1:7" x14ac:dyDescent="0.2">
      <c r="A53" s="99"/>
      <c r="B53" s="49" t="s">
        <v>7</v>
      </c>
      <c r="C53" s="50"/>
      <c r="D53" s="50"/>
      <c r="E53" s="51"/>
      <c r="F53" s="10">
        <f>IF(G53="Relay",LOOKUP(B53,SETUP!$A$15:$A$20,SETUP!$B$15:$B$20),LOOKUP(B53,SETUP!$A$7:$A$12,SETUP!$B$7:$B$12))</f>
        <v>8</v>
      </c>
      <c r="G53" t="s">
        <v>26</v>
      </c>
    </row>
    <row r="54" spans="1:7" x14ac:dyDescent="0.2">
      <c r="A54" s="99"/>
      <c r="B54" s="49" t="s">
        <v>8</v>
      </c>
      <c r="C54" s="50"/>
      <c r="D54" s="50"/>
      <c r="E54" s="51"/>
      <c r="F54" s="10">
        <f>IF(G54="Relay",LOOKUP(B54,SETUP!$A$15:$A$20,SETUP!$B$15:$B$20),LOOKUP(B54,SETUP!$A$7:$A$12,SETUP!$B$7:$B$12))</f>
        <v>6</v>
      </c>
      <c r="G54" t="s">
        <v>26</v>
      </c>
    </row>
    <row r="55" spans="1:7" x14ac:dyDescent="0.2">
      <c r="A55" s="99"/>
      <c r="B55" s="49" t="s">
        <v>9</v>
      </c>
      <c r="C55" s="50"/>
      <c r="D55" s="50"/>
      <c r="E55" s="51"/>
      <c r="F55" s="10">
        <f>IF(G55="Relay",LOOKUP(B55,SETUP!$A$15:$A$20,SETUP!$B$15:$B$20),LOOKUP(B55,SETUP!$A$7:$A$12,SETUP!$B$7:$B$12))</f>
        <v>4</v>
      </c>
      <c r="G55" t="s">
        <v>26</v>
      </c>
    </row>
    <row r="56" spans="1:7" x14ac:dyDescent="0.2">
      <c r="A56" s="99"/>
      <c r="B56" s="49" t="s">
        <v>10</v>
      </c>
      <c r="C56" s="50"/>
      <c r="D56" s="50"/>
      <c r="E56" s="51"/>
      <c r="F56" s="10">
        <f>IF(G56="Relay",LOOKUP(B56,SETUP!$A$15:$A$20,SETUP!$B$15:$B$20),LOOKUP(B56,SETUP!$A$7:$A$12,SETUP!$B$7:$B$12))</f>
        <v>2</v>
      </c>
      <c r="G56" t="s">
        <v>26</v>
      </c>
    </row>
    <row r="57" spans="1:7" ht="13.5" thickBot="1" x14ac:dyDescent="0.25">
      <c r="A57" s="100"/>
      <c r="B57" s="52" t="s">
        <v>11</v>
      </c>
      <c r="C57" s="53"/>
      <c r="D57" s="53"/>
      <c r="E57" s="54"/>
      <c r="F57" s="14">
        <f>IF(G57="Relay",LOOKUP(B57,SETUP!$A$15:$A$20,SETUP!$B$15:$B$20),LOOKUP(B57,SETUP!$A$7:$A$12,SETUP!$B$7:$B$12))</f>
        <v>1</v>
      </c>
      <c r="G57" t="s">
        <v>26</v>
      </c>
    </row>
    <row r="58" spans="1:7" x14ac:dyDescent="0.2">
      <c r="A58" s="92" t="s">
        <v>28</v>
      </c>
      <c r="B58" s="32" t="s">
        <v>6</v>
      </c>
      <c r="C58" s="33"/>
      <c r="D58" s="33"/>
      <c r="E58" s="34"/>
      <c r="F58" s="18">
        <f>IF(G58="Relay",LOOKUP(B58,SETUP!$A$15:$A$20,SETUP!$B$15:$B$20),LOOKUP(B58,SETUP!$A$7:$A$12,SETUP!$B$7:$B$12))</f>
        <v>10</v>
      </c>
      <c r="G58" t="s">
        <v>26</v>
      </c>
    </row>
    <row r="59" spans="1:7" x14ac:dyDescent="0.2">
      <c r="A59" s="93"/>
      <c r="B59" s="19" t="s">
        <v>7</v>
      </c>
      <c r="C59" s="20"/>
      <c r="D59" s="20"/>
      <c r="E59" s="35"/>
      <c r="F59" s="22">
        <f>IF(G59="Relay",LOOKUP(B59,SETUP!$A$15:$A$20,SETUP!$B$15:$B$20),LOOKUP(B59,SETUP!$A$7:$A$12,SETUP!$B$7:$B$12))</f>
        <v>8</v>
      </c>
      <c r="G59" t="s">
        <v>26</v>
      </c>
    </row>
    <row r="60" spans="1:7" x14ac:dyDescent="0.2">
      <c r="A60" s="93"/>
      <c r="B60" s="19" t="s">
        <v>8</v>
      </c>
      <c r="C60" s="20"/>
      <c r="D60" s="20"/>
      <c r="E60" s="35"/>
      <c r="F60" s="22">
        <f>IF(G60="Relay",LOOKUP(B60,SETUP!$A$15:$A$20,SETUP!$B$15:$B$20),LOOKUP(B60,SETUP!$A$7:$A$12,SETUP!$B$7:$B$12))</f>
        <v>6</v>
      </c>
      <c r="G60" t="s">
        <v>26</v>
      </c>
    </row>
    <row r="61" spans="1:7" x14ac:dyDescent="0.2">
      <c r="A61" s="93"/>
      <c r="B61" s="19" t="s">
        <v>9</v>
      </c>
      <c r="C61" s="20"/>
      <c r="D61" s="20"/>
      <c r="E61" s="35"/>
      <c r="F61" s="22">
        <f>IF(G61="Relay",LOOKUP(B61,SETUP!$A$15:$A$20,SETUP!$B$15:$B$20),LOOKUP(B61,SETUP!$A$7:$A$12,SETUP!$B$7:$B$12))</f>
        <v>4</v>
      </c>
      <c r="G61" t="s">
        <v>26</v>
      </c>
    </row>
    <row r="62" spans="1:7" x14ac:dyDescent="0.2">
      <c r="A62" s="93"/>
      <c r="B62" s="19" t="s">
        <v>10</v>
      </c>
      <c r="C62" s="20"/>
      <c r="D62" s="20"/>
      <c r="E62" s="35"/>
      <c r="F62" s="22">
        <f>IF(G62="Relay",LOOKUP(B62,SETUP!$A$15:$A$20,SETUP!$B$15:$B$20),LOOKUP(B62,SETUP!$A$7:$A$12,SETUP!$B$7:$B$12))</f>
        <v>2</v>
      </c>
      <c r="G62" t="s">
        <v>26</v>
      </c>
    </row>
    <row r="63" spans="1:7" ht="13.5" thickBot="1" x14ac:dyDescent="0.25">
      <c r="A63" s="94"/>
      <c r="B63" s="23" t="s">
        <v>11</v>
      </c>
      <c r="C63" s="24"/>
      <c r="D63" s="24"/>
      <c r="E63" s="36"/>
      <c r="F63" s="26">
        <f>IF(G63="Relay",LOOKUP(B63,SETUP!$A$15:$A$20,SETUP!$B$15:$B$20),LOOKUP(B63,SETUP!$A$7:$A$12,SETUP!$B$7:$B$12))</f>
        <v>1</v>
      </c>
      <c r="G63" t="s">
        <v>26</v>
      </c>
    </row>
    <row r="64" spans="1:7" x14ac:dyDescent="0.2">
      <c r="A64" s="95" t="s">
        <v>29</v>
      </c>
      <c r="B64" s="3" t="s">
        <v>6</v>
      </c>
      <c r="C64" s="4"/>
      <c r="D64" s="4"/>
      <c r="E64" s="37"/>
      <c r="F64" s="6">
        <f>IF(G64="Relay",LOOKUP(B64,SETUP!$A$15:$A$20,SETUP!$B$15:$B$20),LOOKUP(B64,SETUP!$A$7:$A$12,SETUP!$B$7:$B$12))</f>
        <v>10</v>
      </c>
      <c r="G64" t="s">
        <v>26</v>
      </c>
    </row>
    <row r="65" spans="1:7" x14ac:dyDescent="0.2">
      <c r="A65" s="96"/>
      <c r="B65" s="7" t="s">
        <v>7</v>
      </c>
      <c r="C65" s="8"/>
      <c r="D65" s="8"/>
      <c r="E65" s="38"/>
      <c r="F65" s="10">
        <f>IF(G65="Relay",LOOKUP(B65,SETUP!$A$15:$A$20,SETUP!$B$15:$B$20),LOOKUP(B65,SETUP!$A$7:$A$12,SETUP!$B$7:$B$12))</f>
        <v>8</v>
      </c>
      <c r="G65" t="s">
        <v>26</v>
      </c>
    </row>
    <row r="66" spans="1:7" x14ac:dyDescent="0.2">
      <c r="A66" s="96"/>
      <c r="B66" s="7" t="s">
        <v>8</v>
      </c>
      <c r="C66" s="8"/>
      <c r="D66" s="8"/>
      <c r="E66" s="38"/>
      <c r="F66" s="10">
        <f>IF(G66="Relay",LOOKUP(B66,SETUP!$A$15:$A$20,SETUP!$B$15:$B$20),LOOKUP(B66,SETUP!$A$7:$A$12,SETUP!$B$7:$B$12))</f>
        <v>6</v>
      </c>
      <c r="G66" t="s">
        <v>26</v>
      </c>
    </row>
    <row r="67" spans="1:7" x14ac:dyDescent="0.2">
      <c r="A67" s="96"/>
      <c r="B67" s="7" t="s">
        <v>9</v>
      </c>
      <c r="C67" s="8"/>
      <c r="D67" s="8"/>
      <c r="E67" s="38"/>
      <c r="F67" s="10">
        <f>IF(G67="Relay",LOOKUP(B67,SETUP!$A$15:$A$20,SETUP!$B$15:$B$20),LOOKUP(B67,SETUP!$A$7:$A$12,SETUP!$B$7:$B$12))</f>
        <v>4</v>
      </c>
      <c r="G67" t="s">
        <v>26</v>
      </c>
    </row>
    <row r="68" spans="1:7" x14ac:dyDescent="0.2">
      <c r="A68" s="96"/>
      <c r="B68" s="7" t="s">
        <v>10</v>
      </c>
      <c r="C68" s="8"/>
      <c r="D68" s="8"/>
      <c r="E68" s="38"/>
      <c r="F68" s="10">
        <f>IF(G68="Relay",LOOKUP(B68,SETUP!$A$15:$A$20,SETUP!$B$15:$B$20),LOOKUP(B68,SETUP!$A$7:$A$12,SETUP!$B$7:$B$12))</f>
        <v>2</v>
      </c>
      <c r="G68" t="s">
        <v>26</v>
      </c>
    </row>
    <row r="69" spans="1:7" ht="13.5" thickBot="1" x14ac:dyDescent="0.25">
      <c r="A69" s="97"/>
      <c r="B69" s="11" t="s">
        <v>11</v>
      </c>
      <c r="C69" s="12"/>
      <c r="D69" s="12"/>
      <c r="E69" s="39"/>
      <c r="F69" s="14">
        <f>IF(G69="Relay",LOOKUP(B69,SETUP!$A$15:$A$20,SETUP!$B$15:$B$20),LOOKUP(B69,SETUP!$A$7:$A$12,SETUP!$B$7:$B$12))</f>
        <v>1</v>
      </c>
      <c r="G69" t="s">
        <v>26</v>
      </c>
    </row>
    <row r="70" spans="1:7" x14ac:dyDescent="0.2">
      <c r="A70" s="92" t="s">
        <v>30</v>
      </c>
      <c r="B70" s="15" t="s">
        <v>6</v>
      </c>
      <c r="C70" s="16"/>
      <c r="D70" s="16"/>
      <c r="E70" s="40"/>
      <c r="F70" s="18">
        <f>IF(G70="Relay",LOOKUP(B70,SETUP!$A$15:$A$20,SETUP!$B$15:$B$20),LOOKUP(B70,SETUP!$A$7:$A$12,SETUP!$B$7:$B$12))</f>
        <v>10</v>
      </c>
      <c r="G70" t="s">
        <v>26</v>
      </c>
    </row>
    <row r="71" spans="1:7" x14ac:dyDescent="0.2">
      <c r="A71" s="93"/>
      <c r="B71" s="19" t="s">
        <v>7</v>
      </c>
      <c r="C71" s="20"/>
      <c r="D71" s="20"/>
      <c r="E71" s="35"/>
      <c r="F71" s="22">
        <f>IF(G71="Relay",LOOKUP(B71,SETUP!$A$15:$A$20,SETUP!$B$15:$B$20),LOOKUP(B71,SETUP!$A$7:$A$12,SETUP!$B$7:$B$12))</f>
        <v>8</v>
      </c>
      <c r="G71" t="s">
        <v>26</v>
      </c>
    </row>
    <row r="72" spans="1:7" x14ac:dyDescent="0.2">
      <c r="A72" s="93"/>
      <c r="B72" s="19" t="s">
        <v>8</v>
      </c>
      <c r="C72" s="20"/>
      <c r="D72" s="20"/>
      <c r="E72" s="35"/>
      <c r="F72" s="22">
        <f>IF(G72="Relay",LOOKUP(B72,SETUP!$A$15:$A$20,SETUP!$B$15:$B$20),LOOKUP(B72,SETUP!$A$7:$A$12,SETUP!$B$7:$B$12))</f>
        <v>6</v>
      </c>
      <c r="G72" t="s">
        <v>26</v>
      </c>
    </row>
    <row r="73" spans="1:7" x14ac:dyDescent="0.2">
      <c r="A73" s="93"/>
      <c r="B73" s="19" t="s">
        <v>9</v>
      </c>
      <c r="C73" s="20"/>
      <c r="D73" s="20"/>
      <c r="E73" s="35"/>
      <c r="F73" s="22">
        <f>IF(G73="Relay",LOOKUP(B73,SETUP!$A$15:$A$20,SETUP!$B$15:$B$20),LOOKUP(B73,SETUP!$A$7:$A$12,SETUP!$B$7:$B$12))</f>
        <v>4</v>
      </c>
      <c r="G73" t="s">
        <v>26</v>
      </c>
    </row>
    <row r="74" spans="1:7" x14ac:dyDescent="0.2">
      <c r="A74" s="93"/>
      <c r="B74" s="19" t="s">
        <v>10</v>
      </c>
      <c r="C74" s="20"/>
      <c r="D74" s="20"/>
      <c r="E74" s="35"/>
      <c r="F74" s="22">
        <f>IF(G74="Relay",LOOKUP(B74,SETUP!$A$15:$A$20,SETUP!$B$15:$B$20),LOOKUP(B74,SETUP!$A$7:$A$12,SETUP!$B$7:$B$12))</f>
        <v>2</v>
      </c>
      <c r="G74" t="s">
        <v>26</v>
      </c>
    </row>
    <row r="75" spans="1:7" ht="13.5" thickBot="1" x14ac:dyDescent="0.25">
      <c r="A75" s="94"/>
      <c r="B75" s="23" t="s">
        <v>11</v>
      </c>
      <c r="C75" s="24"/>
      <c r="D75" s="24"/>
      <c r="E75" s="36"/>
      <c r="F75" s="26">
        <f>IF(G75="Relay",LOOKUP(B75,SETUP!$A$15:$A$20,SETUP!$B$15:$B$20),LOOKUP(B75,SETUP!$A$7:$A$12,SETUP!$B$7:$B$12))</f>
        <v>1</v>
      </c>
      <c r="G75" t="s">
        <v>26</v>
      </c>
    </row>
    <row r="76" spans="1:7" x14ac:dyDescent="0.2">
      <c r="A76" s="95" t="s">
        <v>31</v>
      </c>
      <c r="B76" s="3" t="s">
        <v>6</v>
      </c>
      <c r="C76" s="4"/>
      <c r="D76" s="4"/>
      <c r="E76" s="27"/>
      <c r="F76" s="6">
        <f>IF(G76="Relay",LOOKUP(B76,SETUP!$A$15:$A$20,SETUP!$B$15:$B$20),LOOKUP(B76,SETUP!$A$7:$A$12,SETUP!$B$7:$B$12))</f>
        <v>10</v>
      </c>
      <c r="G76" s="103" t="s">
        <v>67</v>
      </c>
    </row>
    <row r="77" spans="1:7" x14ac:dyDescent="0.2">
      <c r="A77" s="96"/>
      <c r="B77" s="7" t="s">
        <v>7</v>
      </c>
      <c r="C77" s="8"/>
      <c r="D77" s="8"/>
      <c r="E77" s="28"/>
      <c r="F77" s="10">
        <f>IF(G77="Relay",LOOKUP(B77,SETUP!$A$15:$A$20,SETUP!$B$15:$B$20),LOOKUP(B77,SETUP!$A$7:$A$12,SETUP!$B$7:$B$12))</f>
        <v>8</v>
      </c>
      <c r="G77" s="103" t="s">
        <v>67</v>
      </c>
    </row>
    <row r="78" spans="1:7" x14ac:dyDescent="0.2">
      <c r="A78" s="96"/>
      <c r="B78" s="7" t="s">
        <v>8</v>
      </c>
      <c r="C78" s="8"/>
      <c r="D78" s="8"/>
      <c r="E78" s="28"/>
      <c r="F78" s="10">
        <f>IF(G78="Relay",LOOKUP(B78,SETUP!$A$15:$A$20,SETUP!$B$15:$B$20),LOOKUP(B78,SETUP!$A$7:$A$12,SETUP!$B$7:$B$12))</f>
        <v>6</v>
      </c>
      <c r="G78" s="103" t="s">
        <v>67</v>
      </c>
    </row>
    <row r="79" spans="1:7" x14ac:dyDescent="0.2">
      <c r="A79" s="96"/>
      <c r="B79" s="7" t="s">
        <v>9</v>
      </c>
      <c r="C79" s="8"/>
      <c r="D79" s="8"/>
      <c r="E79" s="28"/>
      <c r="F79" s="10">
        <f>IF(G79="Relay",LOOKUP(B79,SETUP!$A$15:$A$20,SETUP!$B$15:$B$20),LOOKUP(B79,SETUP!$A$7:$A$12,SETUP!$B$7:$B$12))</f>
        <v>4</v>
      </c>
      <c r="G79" s="103" t="s">
        <v>67</v>
      </c>
    </row>
    <row r="80" spans="1:7" x14ac:dyDescent="0.2">
      <c r="A80" s="96"/>
      <c r="B80" s="7" t="s">
        <v>10</v>
      </c>
      <c r="C80" s="8"/>
      <c r="D80" s="8"/>
      <c r="E80" s="28"/>
      <c r="F80" s="10">
        <f>IF(G80="Relay",LOOKUP(B80,SETUP!$A$15:$A$20,SETUP!$B$15:$B$20),LOOKUP(B80,SETUP!$A$7:$A$12,SETUP!$B$7:$B$12))</f>
        <v>2</v>
      </c>
      <c r="G80" s="103" t="s">
        <v>67</v>
      </c>
    </row>
    <row r="81" spans="1:7" ht="13.5" thickBot="1" x14ac:dyDescent="0.25">
      <c r="A81" s="97"/>
      <c r="B81" s="11" t="s">
        <v>11</v>
      </c>
      <c r="C81" s="12"/>
      <c r="D81" s="12"/>
      <c r="E81" s="29"/>
      <c r="F81" s="14">
        <f>IF(G81="Relay",LOOKUP(B81,SETUP!$A$15:$A$20,SETUP!$B$15:$B$20),LOOKUP(B81,SETUP!$A$7:$A$12,SETUP!$B$7:$B$12))</f>
        <v>1</v>
      </c>
      <c r="G81" s="103" t="s">
        <v>67</v>
      </c>
    </row>
    <row r="82" spans="1:7" x14ac:dyDescent="0.2">
      <c r="A82" s="92" t="s">
        <v>32</v>
      </c>
      <c r="B82" s="15" t="s">
        <v>6</v>
      </c>
      <c r="C82" s="16"/>
      <c r="D82" s="16"/>
      <c r="E82" s="40"/>
      <c r="F82" s="18">
        <f>IF(G82="Relay",LOOKUP(B82,SETUP!$A$15:$A$20,SETUP!$B$15:$B$20),LOOKUP(B82,SETUP!$A$7:$A$12,SETUP!$B$7:$B$12))</f>
        <v>10</v>
      </c>
      <c r="G82" t="s">
        <v>26</v>
      </c>
    </row>
    <row r="83" spans="1:7" x14ac:dyDescent="0.2">
      <c r="A83" s="93"/>
      <c r="B83" s="19" t="s">
        <v>7</v>
      </c>
      <c r="C83" s="20"/>
      <c r="D83" s="20"/>
      <c r="E83" s="35"/>
      <c r="F83" s="22">
        <f>IF(G83="Relay",LOOKUP(B83,SETUP!$A$15:$A$20,SETUP!$B$15:$B$20),LOOKUP(B83,SETUP!$A$7:$A$12,SETUP!$B$7:$B$12))</f>
        <v>8</v>
      </c>
      <c r="G83" t="s">
        <v>26</v>
      </c>
    </row>
    <row r="84" spans="1:7" x14ac:dyDescent="0.2">
      <c r="A84" s="93"/>
      <c r="B84" s="19" t="s">
        <v>8</v>
      </c>
      <c r="C84" s="20"/>
      <c r="D84" s="20"/>
      <c r="E84" s="35"/>
      <c r="F84" s="22">
        <f>IF(G84="Relay",LOOKUP(B84,SETUP!$A$15:$A$20,SETUP!$B$15:$B$20),LOOKUP(B84,SETUP!$A$7:$A$12,SETUP!$B$7:$B$12))</f>
        <v>6</v>
      </c>
      <c r="G84" t="s">
        <v>26</v>
      </c>
    </row>
    <row r="85" spans="1:7" x14ac:dyDescent="0.2">
      <c r="A85" s="93"/>
      <c r="B85" s="19" t="s">
        <v>9</v>
      </c>
      <c r="C85" s="20"/>
      <c r="D85" s="20"/>
      <c r="E85" s="35"/>
      <c r="F85" s="22">
        <f>IF(G85="Relay",LOOKUP(B85,SETUP!$A$15:$A$20,SETUP!$B$15:$B$20),LOOKUP(B85,SETUP!$A$7:$A$12,SETUP!$B$7:$B$12))</f>
        <v>4</v>
      </c>
      <c r="G85" t="s">
        <v>26</v>
      </c>
    </row>
    <row r="86" spans="1:7" x14ac:dyDescent="0.2">
      <c r="A86" s="93"/>
      <c r="B86" s="19" t="s">
        <v>10</v>
      </c>
      <c r="C86" s="20"/>
      <c r="D86" s="20"/>
      <c r="E86" s="35"/>
      <c r="F86" s="22">
        <f>IF(G86="Relay",LOOKUP(B86,SETUP!$A$15:$A$20,SETUP!$B$15:$B$20),LOOKUP(B86,SETUP!$A$7:$A$12,SETUP!$B$7:$B$12))</f>
        <v>2</v>
      </c>
      <c r="G86" t="s">
        <v>26</v>
      </c>
    </row>
    <row r="87" spans="1:7" ht="13.5" thickBot="1" x14ac:dyDescent="0.25">
      <c r="A87" s="94"/>
      <c r="B87" s="23" t="s">
        <v>11</v>
      </c>
      <c r="C87" s="24"/>
      <c r="D87" s="24"/>
      <c r="E87" s="36"/>
      <c r="F87" s="26">
        <f>IF(G87="Relay",LOOKUP(B87,SETUP!$A$15:$A$20,SETUP!$B$15:$B$20),LOOKUP(B87,SETUP!$A$7:$A$12,SETUP!$B$7:$B$12))</f>
        <v>1</v>
      </c>
      <c r="G87" t="s">
        <v>26</v>
      </c>
    </row>
    <row r="88" spans="1:7" x14ac:dyDescent="0.2">
      <c r="A88" s="95" t="s">
        <v>33</v>
      </c>
      <c r="B88" s="3" t="s">
        <v>6</v>
      </c>
      <c r="C88" s="4"/>
      <c r="D88" s="4"/>
      <c r="E88" s="41"/>
      <c r="F88" s="6">
        <f>IF(G88="Relay",LOOKUP(B88,SETUP!$A$15:$A$20,SETUP!$B$15:$B$20),LOOKUP(B88,SETUP!$A$7:$A$12,SETUP!$B$7:$B$12))</f>
        <v>10</v>
      </c>
      <c r="G88" t="s">
        <v>26</v>
      </c>
    </row>
    <row r="89" spans="1:7" x14ac:dyDescent="0.2">
      <c r="A89" s="96"/>
      <c r="B89" s="7" t="s">
        <v>7</v>
      </c>
      <c r="C89" s="8"/>
      <c r="D89" s="8"/>
      <c r="E89" s="42"/>
      <c r="F89" s="10">
        <f>IF(G89="Relay",LOOKUP(B89,SETUP!$A$15:$A$20,SETUP!$B$15:$B$20),LOOKUP(B89,SETUP!$A$7:$A$12,SETUP!$B$7:$B$12))</f>
        <v>8</v>
      </c>
      <c r="G89" t="s">
        <v>26</v>
      </c>
    </row>
    <row r="90" spans="1:7" x14ac:dyDescent="0.2">
      <c r="A90" s="96"/>
      <c r="B90" s="7" t="s">
        <v>8</v>
      </c>
      <c r="C90" s="8"/>
      <c r="D90" s="8"/>
      <c r="E90" s="42"/>
      <c r="F90" s="10">
        <f>IF(G90="Relay",LOOKUP(B90,SETUP!$A$15:$A$20,SETUP!$B$15:$B$20),LOOKUP(B90,SETUP!$A$7:$A$12,SETUP!$B$7:$B$12))</f>
        <v>6</v>
      </c>
      <c r="G90" t="s">
        <v>26</v>
      </c>
    </row>
    <row r="91" spans="1:7" x14ac:dyDescent="0.2">
      <c r="A91" s="96"/>
      <c r="B91" s="7" t="s">
        <v>9</v>
      </c>
      <c r="C91" s="8"/>
      <c r="D91" s="8"/>
      <c r="E91" s="42"/>
      <c r="F91" s="10">
        <f>IF(G91="Relay",LOOKUP(B91,SETUP!$A$15:$A$20,SETUP!$B$15:$B$20),LOOKUP(B91,SETUP!$A$7:$A$12,SETUP!$B$7:$B$12))</f>
        <v>4</v>
      </c>
      <c r="G91" t="s">
        <v>26</v>
      </c>
    </row>
    <row r="92" spans="1:7" x14ac:dyDescent="0.2">
      <c r="A92" s="96"/>
      <c r="B92" s="7" t="s">
        <v>10</v>
      </c>
      <c r="C92" s="8"/>
      <c r="D92" s="8"/>
      <c r="E92" s="42"/>
      <c r="F92" s="10">
        <f>IF(G92="Relay",LOOKUP(B92,SETUP!$A$15:$A$20,SETUP!$B$15:$B$20),LOOKUP(B92,SETUP!$A$7:$A$12,SETUP!$B$7:$B$12))</f>
        <v>2</v>
      </c>
      <c r="G92" t="s">
        <v>26</v>
      </c>
    </row>
    <row r="93" spans="1:7" ht="13.5" thickBot="1" x14ac:dyDescent="0.25">
      <c r="A93" s="97"/>
      <c r="B93" s="11" t="s">
        <v>11</v>
      </c>
      <c r="C93" s="12"/>
      <c r="D93" s="12"/>
      <c r="E93" s="29"/>
      <c r="F93" s="14">
        <f>IF(G93="Relay",LOOKUP(B93,SETUP!$A$15:$A$20,SETUP!$B$15:$B$20),LOOKUP(B93,SETUP!$A$7:$A$12,SETUP!$B$7:$B$12))</f>
        <v>1</v>
      </c>
      <c r="G93" t="s">
        <v>26</v>
      </c>
    </row>
    <row r="94" spans="1:7" x14ac:dyDescent="0.2">
      <c r="A94" s="92" t="s">
        <v>34</v>
      </c>
      <c r="B94" s="15" t="s">
        <v>6</v>
      </c>
      <c r="C94" s="16"/>
      <c r="D94" s="16"/>
      <c r="E94" s="40"/>
      <c r="F94" s="18">
        <f>IF(G94="Relay",LOOKUP(B94,SETUP!$A$15:$A$20,SETUP!$B$15:$B$20),LOOKUP(B94,SETUP!$A$7:$A$12,SETUP!$B$7:$B$12))</f>
        <v>10</v>
      </c>
      <c r="G94" t="s">
        <v>26</v>
      </c>
    </row>
    <row r="95" spans="1:7" x14ac:dyDescent="0.2">
      <c r="A95" s="93"/>
      <c r="B95" s="19" t="s">
        <v>7</v>
      </c>
      <c r="C95" s="20"/>
      <c r="D95" s="20"/>
      <c r="E95" s="35"/>
      <c r="F95" s="22">
        <f>IF(G95="Relay",LOOKUP(B95,SETUP!$A$15:$A$20,SETUP!$B$15:$B$20),LOOKUP(B95,SETUP!$A$7:$A$12,SETUP!$B$7:$B$12))</f>
        <v>8</v>
      </c>
      <c r="G95" t="s">
        <v>26</v>
      </c>
    </row>
    <row r="96" spans="1:7" x14ac:dyDescent="0.2">
      <c r="A96" s="93"/>
      <c r="B96" s="19" t="s">
        <v>8</v>
      </c>
      <c r="C96" s="20"/>
      <c r="D96" s="20"/>
      <c r="E96" s="35"/>
      <c r="F96" s="22">
        <f>IF(G96="Relay",LOOKUP(B96,SETUP!$A$15:$A$20,SETUP!$B$15:$B$20),LOOKUP(B96,SETUP!$A$7:$A$12,SETUP!$B$7:$B$12))</f>
        <v>6</v>
      </c>
      <c r="G96" t="s">
        <v>26</v>
      </c>
    </row>
    <row r="97" spans="1:7" x14ac:dyDescent="0.2">
      <c r="A97" s="93"/>
      <c r="B97" s="19" t="s">
        <v>9</v>
      </c>
      <c r="C97" s="20"/>
      <c r="D97" s="20"/>
      <c r="E97" s="35"/>
      <c r="F97" s="22">
        <f>IF(G97="Relay",LOOKUP(B97,SETUP!$A$15:$A$20,SETUP!$B$15:$B$20),LOOKUP(B97,SETUP!$A$7:$A$12,SETUP!$B$7:$B$12))</f>
        <v>4</v>
      </c>
      <c r="G97" t="s">
        <v>26</v>
      </c>
    </row>
    <row r="98" spans="1:7" x14ac:dyDescent="0.2">
      <c r="A98" s="93"/>
      <c r="B98" s="19" t="s">
        <v>10</v>
      </c>
      <c r="C98" s="20"/>
      <c r="D98" s="20"/>
      <c r="E98" s="35"/>
      <c r="F98" s="22">
        <f>IF(G98="Relay",LOOKUP(B98,SETUP!$A$15:$A$20,SETUP!$B$15:$B$20),LOOKUP(B98,SETUP!$A$7:$A$12,SETUP!$B$7:$B$12))</f>
        <v>2</v>
      </c>
      <c r="G98" t="s">
        <v>26</v>
      </c>
    </row>
    <row r="99" spans="1:7" ht="13.5" thickBot="1" x14ac:dyDescent="0.25">
      <c r="A99" s="94"/>
      <c r="B99" s="23" t="s">
        <v>11</v>
      </c>
      <c r="C99" s="24"/>
      <c r="D99" s="24"/>
      <c r="E99" s="36"/>
      <c r="F99" s="26">
        <f>IF(G99="Relay",LOOKUP(B99,SETUP!$A$15:$A$20,SETUP!$B$15:$B$20),LOOKUP(B99,SETUP!$A$7:$A$12,SETUP!$B$7:$B$12))</f>
        <v>1</v>
      </c>
      <c r="G99" t="s">
        <v>26</v>
      </c>
    </row>
    <row r="100" spans="1:7" x14ac:dyDescent="0.2">
      <c r="A100" s="95" t="s">
        <v>35</v>
      </c>
      <c r="B100" s="3" t="s">
        <v>6</v>
      </c>
      <c r="C100" s="4"/>
      <c r="D100" s="4"/>
      <c r="E100" s="27"/>
      <c r="F100" s="6">
        <f>IF(G100="Relay",LOOKUP(B100,SETUP!$A$15:$A$20,SETUP!$B$15:$B$20),LOOKUP(B100,SETUP!$A$7:$A$12,SETUP!$B$7:$B$12))</f>
        <v>10</v>
      </c>
      <c r="G100" t="s">
        <v>26</v>
      </c>
    </row>
    <row r="101" spans="1:7" x14ac:dyDescent="0.2">
      <c r="A101" s="96"/>
      <c r="B101" s="7" t="s">
        <v>7</v>
      </c>
      <c r="C101" s="8"/>
      <c r="D101" s="8"/>
      <c r="E101" s="28"/>
      <c r="F101" s="10">
        <f>IF(G101="Relay",LOOKUP(B101,SETUP!$A$15:$A$20,SETUP!$B$15:$B$20),LOOKUP(B101,SETUP!$A$7:$A$12,SETUP!$B$7:$B$12))</f>
        <v>8</v>
      </c>
      <c r="G101" t="s">
        <v>26</v>
      </c>
    </row>
    <row r="102" spans="1:7" x14ac:dyDescent="0.2">
      <c r="A102" s="96"/>
      <c r="B102" s="7" t="s">
        <v>8</v>
      </c>
      <c r="C102" s="8"/>
      <c r="D102" s="8"/>
      <c r="E102" s="28"/>
      <c r="F102" s="10">
        <f>IF(G102="Relay",LOOKUP(B102,SETUP!$A$15:$A$20,SETUP!$B$15:$B$20),LOOKUP(B102,SETUP!$A$7:$A$12,SETUP!$B$7:$B$12))</f>
        <v>6</v>
      </c>
      <c r="G102" t="s">
        <v>26</v>
      </c>
    </row>
    <row r="103" spans="1:7" x14ac:dyDescent="0.2">
      <c r="A103" s="96"/>
      <c r="B103" s="7" t="s">
        <v>9</v>
      </c>
      <c r="C103" s="8"/>
      <c r="D103" s="8"/>
      <c r="E103" s="28"/>
      <c r="F103" s="10">
        <f>IF(G103="Relay",LOOKUP(B103,SETUP!$A$15:$A$20,SETUP!$B$15:$B$20),LOOKUP(B103,SETUP!$A$7:$A$12,SETUP!$B$7:$B$12))</f>
        <v>4</v>
      </c>
      <c r="G103" t="s">
        <v>26</v>
      </c>
    </row>
    <row r="104" spans="1:7" x14ac:dyDescent="0.2">
      <c r="A104" s="96"/>
      <c r="B104" s="7" t="s">
        <v>10</v>
      </c>
      <c r="C104" s="8"/>
      <c r="D104" s="8"/>
      <c r="E104" s="28"/>
      <c r="F104" s="10">
        <f>IF(G104="Relay",LOOKUP(B104,SETUP!$A$15:$A$20,SETUP!$B$15:$B$20),LOOKUP(B104,SETUP!$A$7:$A$12,SETUP!$B$7:$B$12))</f>
        <v>2</v>
      </c>
      <c r="G104" t="s">
        <v>26</v>
      </c>
    </row>
    <row r="105" spans="1:7" ht="13.5" thickBot="1" x14ac:dyDescent="0.25">
      <c r="A105" s="97"/>
      <c r="B105" s="11" t="s">
        <v>11</v>
      </c>
      <c r="C105" s="12"/>
      <c r="D105" s="12"/>
      <c r="E105" s="29"/>
      <c r="F105" s="14">
        <f>IF(G105="Relay",LOOKUP(B105,SETUP!$A$15:$A$20,SETUP!$B$15:$B$20),LOOKUP(B105,SETUP!$A$7:$A$12,SETUP!$B$7:$B$12))</f>
        <v>1</v>
      </c>
      <c r="G105" t="s">
        <v>26</v>
      </c>
    </row>
    <row r="106" spans="1:7" x14ac:dyDescent="0.2">
      <c r="A106" s="92" t="s">
        <v>36</v>
      </c>
      <c r="B106" s="15" t="s">
        <v>6</v>
      </c>
      <c r="C106" s="16"/>
      <c r="D106" s="16"/>
      <c r="E106" s="40"/>
      <c r="F106" s="18">
        <f>IF(G106="Relay",LOOKUP(B106,SETUP!$A$15:$A$20,SETUP!$B$15:$B$20),LOOKUP(B106,SETUP!$A$7:$A$12,SETUP!$B$7:$B$12))</f>
        <v>10</v>
      </c>
      <c r="G106" s="103" t="s">
        <v>67</v>
      </c>
    </row>
    <row r="107" spans="1:7" x14ac:dyDescent="0.2">
      <c r="A107" s="93"/>
      <c r="B107" s="19" t="s">
        <v>7</v>
      </c>
      <c r="C107" s="20"/>
      <c r="D107" s="20"/>
      <c r="E107" s="35"/>
      <c r="F107" s="22">
        <f>IF(G107="Relay",LOOKUP(B107,SETUP!$A$15:$A$20,SETUP!$B$15:$B$20),LOOKUP(B107,SETUP!$A$7:$A$12,SETUP!$B$7:$B$12))</f>
        <v>8</v>
      </c>
      <c r="G107" s="103" t="s">
        <v>67</v>
      </c>
    </row>
    <row r="108" spans="1:7" x14ac:dyDescent="0.2">
      <c r="A108" s="93"/>
      <c r="B108" s="19" t="s">
        <v>8</v>
      </c>
      <c r="C108" s="20"/>
      <c r="D108" s="20"/>
      <c r="E108" s="35"/>
      <c r="F108" s="22">
        <f>IF(G108="Relay",LOOKUP(B108,SETUP!$A$15:$A$20,SETUP!$B$15:$B$20),LOOKUP(B108,SETUP!$A$7:$A$12,SETUP!$B$7:$B$12))</f>
        <v>6</v>
      </c>
      <c r="G108" s="103" t="s">
        <v>67</v>
      </c>
    </row>
    <row r="109" spans="1:7" x14ac:dyDescent="0.2">
      <c r="A109" s="93"/>
      <c r="B109" s="19" t="s">
        <v>9</v>
      </c>
      <c r="C109" s="20"/>
      <c r="D109" s="20"/>
      <c r="E109" s="35"/>
      <c r="F109" s="22">
        <f>IF(G109="Relay",LOOKUP(B109,SETUP!$A$15:$A$20,SETUP!$B$15:$B$20),LOOKUP(B109,SETUP!$A$7:$A$12,SETUP!$B$7:$B$12))</f>
        <v>4</v>
      </c>
      <c r="G109" s="103" t="s">
        <v>67</v>
      </c>
    </row>
    <row r="110" spans="1:7" x14ac:dyDescent="0.2">
      <c r="A110" s="93"/>
      <c r="B110" s="19" t="s">
        <v>10</v>
      </c>
      <c r="C110" s="20"/>
      <c r="D110" s="20"/>
      <c r="E110" s="35"/>
      <c r="F110" s="22">
        <f>IF(G110="Relay",LOOKUP(B110,SETUP!$A$15:$A$20,SETUP!$B$15:$B$20),LOOKUP(B110,SETUP!$A$7:$A$12,SETUP!$B$7:$B$12))</f>
        <v>2</v>
      </c>
      <c r="G110" s="103" t="s">
        <v>67</v>
      </c>
    </row>
    <row r="111" spans="1:7" ht="13.5" thickBot="1" x14ac:dyDescent="0.25">
      <c r="A111" s="94"/>
      <c r="B111" s="23" t="s">
        <v>11</v>
      </c>
      <c r="C111" s="24"/>
      <c r="D111" s="24"/>
      <c r="E111" s="36"/>
      <c r="F111" s="26">
        <f>IF(G111="Relay",LOOKUP(B111,SETUP!$A$15:$A$20,SETUP!$B$15:$B$20),LOOKUP(B111,SETUP!$A$7:$A$12,SETUP!$B$7:$B$12))</f>
        <v>1</v>
      </c>
      <c r="G111" s="103" t="s">
        <v>67</v>
      </c>
    </row>
  </sheetData>
  <mergeCells count="20">
    <mergeCell ref="A94:A99"/>
    <mergeCell ref="A100:A105"/>
    <mergeCell ref="A106:A111"/>
    <mergeCell ref="A76:A81"/>
    <mergeCell ref="A82:A87"/>
    <mergeCell ref="A88:A93"/>
    <mergeCell ref="A1:F1"/>
    <mergeCell ref="A2:F2"/>
    <mergeCell ref="A52:A57"/>
    <mergeCell ref="A58:A63"/>
    <mergeCell ref="A4:A9"/>
    <mergeCell ref="A10:A15"/>
    <mergeCell ref="A16:A21"/>
    <mergeCell ref="A22:A27"/>
    <mergeCell ref="A64:A69"/>
    <mergeCell ref="A70:A75"/>
    <mergeCell ref="A28:A33"/>
    <mergeCell ref="A34:A39"/>
    <mergeCell ref="A40:A45"/>
    <mergeCell ref="A46:A51"/>
  </mergeCells>
  <phoneticPr fontId="4" type="noConversion"/>
  <pageMargins left="0.75" right="0.75" top="0.5" bottom="0.55000000000000004" header="0" footer="0"/>
  <pageSetup scale="95" fitToHeight="2" orientation="portrait" horizontalDpi="4294967293" r:id="rId1"/>
  <headerFooter alignWithMargins="0"/>
  <rowBreaks count="1" manualBreakCount="1">
    <brk id="57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"/>
  <sheetViews>
    <sheetView workbookViewId="0">
      <selection activeCell="I4" sqref="I4:I8"/>
    </sheetView>
  </sheetViews>
  <sheetFormatPr defaultRowHeight="12.75" x14ac:dyDescent="0.2"/>
  <cols>
    <col min="1" max="1" width="12.7109375" customWidth="1"/>
    <col min="2" max="2" width="5" customWidth="1"/>
    <col min="3" max="3" width="9" customWidth="1"/>
    <col min="4" max="4" width="7.140625" customWidth="1"/>
    <col min="5" max="5" width="19" customWidth="1"/>
    <col min="6" max="6" width="9" customWidth="1"/>
    <col min="7" max="7" width="5" customWidth="1"/>
  </cols>
  <sheetData>
    <row r="1" spans="1:9" ht="18" x14ac:dyDescent="0.25">
      <c r="A1" s="84" t="str">
        <f>CONCATENATE(SETUP!B3, " - ", SETUP!B4)</f>
        <v>[Track Meet Name] - [Date]</v>
      </c>
      <c r="B1" s="84"/>
      <c r="C1" s="84"/>
      <c r="D1" s="84"/>
      <c r="E1" s="84"/>
      <c r="F1" s="84"/>
      <c r="G1" s="84"/>
    </row>
    <row r="2" spans="1:9" ht="18" x14ac:dyDescent="0.25">
      <c r="A2" s="84" t="s">
        <v>17</v>
      </c>
      <c r="B2" s="84"/>
      <c r="C2" s="84"/>
      <c r="D2" s="84"/>
      <c r="E2" s="84"/>
      <c r="F2" s="84"/>
      <c r="G2" s="84"/>
    </row>
    <row r="3" spans="1:9" x14ac:dyDescent="0.2">
      <c r="A3" s="60"/>
      <c r="B3" s="60"/>
      <c r="C3" s="60"/>
      <c r="D3" s="60"/>
      <c r="E3" s="60"/>
      <c r="F3" s="60"/>
      <c r="G3" s="60"/>
    </row>
    <row r="4" spans="1:9" x14ac:dyDescent="0.2">
      <c r="A4" s="85" t="s">
        <v>56</v>
      </c>
      <c r="B4" s="85"/>
      <c r="D4" s="85" t="s">
        <v>57</v>
      </c>
      <c r="E4" s="85"/>
      <c r="F4" s="85"/>
      <c r="G4" s="85"/>
      <c r="I4" s="69" t="s">
        <v>61</v>
      </c>
    </row>
    <row r="5" spans="1:9" x14ac:dyDescent="0.2">
      <c r="A5" s="86" t="s">
        <v>20</v>
      </c>
      <c r="B5" s="87"/>
      <c r="D5" s="86" t="s">
        <v>20</v>
      </c>
      <c r="E5" s="90"/>
      <c r="F5" s="90"/>
      <c r="G5" s="87"/>
      <c r="I5" s="69" t="s">
        <v>62</v>
      </c>
    </row>
    <row r="6" spans="1:9" x14ac:dyDescent="0.2">
      <c r="A6" s="86" t="s">
        <v>2</v>
      </c>
      <c r="B6" s="87" t="s">
        <v>21</v>
      </c>
      <c r="D6" s="86" t="s">
        <v>22</v>
      </c>
      <c r="E6" s="86" t="s">
        <v>24</v>
      </c>
      <c r="F6" s="86" t="s">
        <v>2</v>
      </c>
      <c r="G6" s="87" t="s">
        <v>21</v>
      </c>
    </row>
    <row r="7" spans="1:9" x14ac:dyDescent="0.2">
      <c r="A7" s="88"/>
      <c r="B7" s="89"/>
      <c r="D7" s="88"/>
      <c r="E7" s="91"/>
      <c r="F7" s="91"/>
      <c r="G7" s="89"/>
      <c r="I7" s="104" t="s">
        <v>63</v>
      </c>
    </row>
    <row r="8" spans="1:9" x14ac:dyDescent="0.2">
      <c r="I8" s="104" t="s">
        <v>64</v>
      </c>
    </row>
  </sheetData>
  <mergeCells count="4">
    <mergeCell ref="A1:G1"/>
    <mergeCell ref="A2:G2"/>
    <mergeCell ref="A4:B4"/>
    <mergeCell ref="D4:G4"/>
  </mergeCells>
  <phoneticPr fontId="4" type="noConversion"/>
  <pageMargins left="0.75" right="0.75" top="1" bottom="1" header="0.5" footer="0.5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1"/>
  <sheetViews>
    <sheetView zoomScaleNormal="100" workbookViewId="0">
      <selection activeCell="H102" sqref="H102"/>
    </sheetView>
  </sheetViews>
  <sheetFormatPr defaultRowHeight="12.75" x14ac:dyDescent="0.2"/>
  <cols>
    <col min="1" max="1" width="5.7109375" customWidth="1"/>
    <col min="4" max="4" width="48.28515625" customWidth="1"/>
    <col min="6" max="6" width="5.7109375" customWidth="1"/>
    <col min="7" max="7" width="7.28515625" customWidth="1"/>
  </cols>
  <sheetData>
    <row r="1" spans="1:7" ht="15.75" x14ac:dyDescent="0.25">
      <c r="A1" s="78" t="str">
        <f>CONCATENATE(SETUP!B3, " - ", SETUP!B4)</f>
        <v>[Track Meet Name] - [Date]</v>
      </c>
      <c r="B1" s="78"/>
      <c r="C1" s="78"/>
      <c r="D1" s="78"/>
      <c r="E1" s="78"/>
      <c r="F1" s="78"/>
    </row>
    <row r="2" spans="1:7" ht="15.75" x14ac:dyDescent="0.2">
      <c r="A2" s="79" t="s">
        <v>19</v>
      </c>
      <c r="B2" s="79"/>
      <c r="C2" s="79"/>
      <c r="D2" s="79"/>
      <c r="E2" s="79"/>
      <c r="F2" s="79"/>
    </row>
    <row r="3" spans="1:7" ht="13.5" thickBot="1" x14ac:dyDescent="0.25">
      <c r="A3" s="1" t="s">
        <v>0</v>
      </c>
      <c r="B3" s="1" t="s">
        <v>1</v>
      </c>
      <c r="C3" s="2" t="s">
        <v>2</v>
      </c>
      <c r="D3" s="2" t="s">
        <v>24</v>
      </c>
      <c r="E3" s="2" t="s">
        <v>3</v>
      </c>
      <c r="F3" s="1" t="s">
        <v>4</v>
      </c>
      <c r="G3" s="2" t="s">
        <v>22</v>
      </c>
    </row>
    <row r="4" spans="1:7" x14ac:dyDescent="0.2">
      <c r="A4" s="71" t="s">
        <v>5</v>
      </c>
      <c r="B4" s="3" t="s">
        <v>6</v>
      </c>
      <c r="C4" s="101"/>
      <c r="D4" s="101"/>
      <c r="E4" s="5"/>
      <c r="F4" s="6">
        <f>IF(G4="Relay", LOOKUP(B4,SETUP!$A$15:$A$20,SETUP!$B$15:$B$20), LOOKUP(B4,SETUP!$A$7:$A$12,SETUP!$B$7:$B$12))</f>
        <v>10</v>
      </c>
      <c r="G4" t="s">
        <v>25</v>
      </c>
    </row>
    <row r="5" spans="1:7" x14ac:dyDescent="0.2">
      <c r="A5" s="72"/>
      <c r="B5" s="7" t="s">
        <v>7</v>
      </c>
      <c r="C5" s="102"/>
      <c r="D5" s="102"/>
      <c r="E5" s="9"/>
      <c r="F5" s="10">
        <f>IF(G5="Relay", LOOKUP(B5,SETUP!$A$15:$A$20,SETUP!$B$15:$B$20), LOOKUP(B5,SETUP!$A$7:$A$12,SETUP!$B$7:$B$12))</f>
        <v>8</v>
      </c>
      <c r="G5" t="s">
        <v>25</v>
      </c>
    </row>
    <row r="6" spans="1:7" x14ac:dyDescent="0.2">
      <c r="A6" s="72"/>
      <c r="B6" s="7" t="s">
        <v>8</v>
      </c>
      <c r="C6" s="102"/>
      <c r="D6" s="102"/>
      <c r="E6" s="9"/>
      <c r="F6" s="10">
        <f>IF(G6="Relay", LOOKUP(B6,SETUP!$A$15:$A$20,SETUP!$B$15:$B$20), LOOKUP(B6,SETUP!$A$7:$A$12,SETUP!$B$7:$B$12))</f>
        <v>6</v>
      </c>
      <c r="G6" t="s">
        <v>25</v>
      </c>
    </row>
    <row r="7" spans="1:7" x14ac:dyDescent="0.2">
      <c r="A7" s="72"/>
      <c r="B7" s="7" t="s">
        <v>9</v>
      </c>
      <c r="C7" s="102"/>
      <c r="D7" s="102"/>
      <c r="E7" s="9"/>
      <c r="F7" s="10">
        <f>IF(G7="Relay", LOOKUP(B7,SETUP!$A$15:$A$20,SETUP!$B$15:$B$20), LOOKUP(B7,SETUP!$A$7:$A$12,SETUP!$B$7:$B$12))</f>
        <v>4</v>
      </c>
      <c r="G7" t="s">
        <v>25</v>
      </c>
    </row>
    <row r="8" spans="1:7" x14ac:dyDescent="0.2">
      <c r="A8" s="72"/>
      <c r="B8" s="7" t="s">
        <v>10</v>
      </c>
      <c r="C8" s="102"/>
      <c r="D8" s="102"/>
      <c r="E8" s="9"/>
      <c r="F8" s="10">
        <f>IF(G8="Relay", LOOKUP(B8,SETUP!$A$15:$A$20,SETUP!$B$15:$B$20), LOOKUP(B8,SETUP!$A$7:$A$12,SETUP!$B$7:$B$12))</f>
        <v>2</v>
      </c>
      <c r="G8" t="s">
        <v>25</v>
      </c>
    </row>
    <row r="9" spans="1:7" ht="13.5" thickBot="1" x14ac:dyDescent="0.25">
      <c r="A9" s="73"/>
      <c r="B9" s="11" t="s">
        <v>11</v>
      </c>
      <c r="C9" s="12"/>
      <c r="D9" s="12"/>
      <c r="E9" s="13"/>
      <c r="F9" s="14">
        <f>IF(G9="Relay", LOOKUP(B9,SETUP!$A$15:$A$20,SETUP!$B$15:$B$20), LOOKUP(B9,SETUP!$A$7:$A$12,SETUP!$B$7:$B$12))</f>
        <v>1</v>
      </c>
      <c r="G9" t="s">
        <v>25</v>
      </c>
    </row>
    <row r="10" spans="1:7" x14ac:dyDescent="0.2">
      <c r="A10" s="74" t="s">
        <v>12</v>
      </c>
      <c r="B10" s="15" t="s">
        <v>6</v>
      </c>
      <c r="C10" s="105"/>
      <c r="D10" s="105"/>
      <c r="E10" s="17"/>
      <c r="F10" s="18">
        <f>IF(G10="Relay", LOOKUP(B10,SETUP!$A$15:$A$20,SETUP!$B$15:$B$20), LOOKUP(B10,SETUP!$A$7:$A$12,SETUP!$B$7:$B$12))</f>
        <v>10</v>
      </c>
      <c r="G10" t="s">
        <v>25</v>
      </c>
    </row>
    <row r="11" spans="1:7" x14ac:dyDescent="0.2">
      <c r="A11" s="75"/>
      <c r="B11" s="19" t="s">
        <v>7</v>
      </c>
      <c r="C11" s="106"/>
      <c r="D11" s="106"/>
      <c r="E11" s="21"/>
      <c r="F11" s="22">
        <f>IF(G11="Relay", LOOKUP(B11,SETUP!$A$15:$A$20,SETUP!$B$15:$B$20), LOOKUP(B11,SETUP!$A$7:$A$12,SETUP!$B$7:$B$12))</f>
        <v>8</v>
      </c>
      <c r="G11" t="s">
        <v>25</v>
      </c>
    </row>
    <row r="12" spans="1:7" x14ac:dyDescent="0.2">
      <c r="A12" s="75"/>
      <c r="B12" s="19" t="s">
        <v>8</v>
      </c>
      <c r="C12" s="106"/>
      <c r="D12" s="106"/>
      <c r="E12" s="21"/>
      <c r="F12" s="22">
        <f>IF(G12="Relay", LOOKUP(B12,SETUP!$A$15:$A$20,SETUP!$B$15:$B$20), LOOKUP(B12,SETUP!$A$7:$A$12,SETUP!$B$7:$B$12))</f>
        <v>6</v>
      </c>
      <c r="G12" t="s">
        <v>25</v>
      </c>
    </row>
    <row r="13" spans="1:7" x14ac:dyDescent="0.2">
      <c r="A13" s="75"/>
      <c r="B13" s="19" t="s">
        <v>9</v>
      </c>
      <c r="C13" s="106"/>
      <c r="D13" s="106"/>
      <c r="E13" s="21"/>
      <c r="F13" s="22">
        <f>IF(G13="Relay", LOOKUP(B13,SETUP!$A$15:$A$20,SETUP!$B$15:$B$20), LOOKUP(B13,SETUP!$A$7:$A$12,SETUP!$B$7:$B$12))</f>
        <v>4</v>
      </c>
      <c r="G13" t="s">
        <v>25</v>
      </c>
    </row>
    <row r="14" spans="1:7" x14ac:dyDescent="0.2">
      <c r="A14" s="75"/>
      <c r="B14" s="19" t="s">
        <v>10</v>
      </c>
      <c r="C14" s="106"/>
      <c r="D14" s="106"/>
      <c r="E14" s="21"/>
      <c r="F14" s="22">
        <f>IF(G14="Relay", LOOKUP(B14,SETUP!$A$15:$A$20,SETUP!$B$15:$B$20), LOOKUP(B14,SETUP!$A$7:$A$12,SETUP!$B$7:$B$12))</f>
        <v>2</v>
      </c>
      <c r="G14" t="s">
        <v>25</v>
      </c>
    </row>
    <row r="15" spans="1:7" ht="13.5" thickBot="1" x14ac:dyDescent="0.25">
      <c r="A15" s="76"/>
      <c r="B15" s="23" t="s">
        <v>11</v>
      </c>
      <c r="C15" s="107"/>
      <c r="D15" s="107"/>
      <c r="E15" s="25"/>
      <c r="F15" s="26">
        <f>IF(G15="Relay", LOOKUP(B15,SETUP!$A$15:$A$20,SETUP!$B$15:$B$20), LOOKUP(B15,SETUP!$A$7:$A$12,SETUP!$B$7:$B$12))</f>
        <v>1</v>
      </c>
      <c r="G15" t="s">
        <v>25</v>
      </c>
    </row>
    <row r="16" spans="1:7" x14ac:dyDescent="0.2">
      <c r="A16" s="71" t="s">
        <v>13</v>
      </c>
      <c r="B16" s="3" t="s">
        <v>6</v>
      </c>
      <c r="C16" s="4"/>
      <c r="D16" s="4"/>
      <c r="E16" s="5"/>
      <c r="F16" s="6">
        <f>IF(G16="Relay", LOOKUP(B16,SETUP!$A$15:$A$20,SETUP!$B$15:$B$20), LOOKUP(B16,SETUP!$A$7:$A$12,SETUP!$B$7:$B$12))</f>
        <v>10</v>
      </c>
      <c r="G16" t="s">
        <v>25</v>
      </c>
    </row>
    <row r="17" spans="1:7" x14ac:dyDescent="0.2">
      <c r="A17" s="72"/>
      <c r="B17" s="7" t="s">
        <v>7</v>
      </c>
      <c r="C17" s="8"/>
      <c r="D17" s="8"/>
      <c r="E17" s="9"/>
      <c r="F17" s="10">
        <f>IF(G17="Relay", LOOKUP(B17,SETUP!$A$15:$A$20,SETUP!$B$15:$B$20), LOOKUP(B17,SETUP!$A$7:$A$12,SETUP!$B$7:$B$12))</f>
        <v>8</v>
      </c>
      <c r="G17" t="s">
        <v>25</v>
      </c>
    </row>
    <row r="18" spans="1:7" x14ac:dyDescent="0.2">
      <c r="A18" s="72"/>
      <c r="B18" s="7" t="s">
        <v>8</v>
      </c>
      <c r="C18" s="8"/>
      <c r="D18" s="8"/>
      <c r="E18" s="9"/>
      <c r="F18" s="10">
        <f>IF(G18="Relay", LOOKUP(B18,SETUP!$A$15:$A$20,SETUP!$B$15:$B$20), LOOKUP(B18,SETUP!$A$7:$A$12,SETUP!$B$7:$B$12))</f>
        <v>6</v>
      </c>
      <c r="G18" t="s">
        <v>25</v>
      </c>
    </row>
    <row r="19" spans="1:7" x14ac:dyDescent="0.2">
      <c r="A19" s="72"/>
      <c r="B19" s="7" t="s">
        <v>9</v>
      </c>
      <c r="C19" s="8"/>
      <c r="D19" s="8"/>
      <c r="E19" s="9"/>
      <c r="F19" s="10">
        <f>IF(G19="Relay", LOOKUP(B19,SETUP!$A$15:$A$20,SETUP!$B$15:$B$20), LOOKUP(B19,SETUP!$A$7:$A$12,SETUP!$B$7:$B$12))</f>
        <v>4</v>
      </c>
      <c r="G19" t="s">
        <v>25</v>
      </c>
    </row>
    <row r="20" spans="1:7" x14ac:dyDescent="0.2">
      <c r="A20" s="72"/>
      <c r="B20" s="7" t="s">
        <v>10</v>
      </c>
      <c r="C20" s="8"/>
      <c r="D20" s="8"/>
      <c r="E20" s="9"/>
      <c r="F20" s="10">
        <f>IF(G20="Relay", LOOKUP(B20,SETUP!$A$15:$A$20,SETUP!$B$15:$B$20), LOOKUP(B20,SETUP!$A$7:$A$12,SETUP!$B$7:$B$12))</f>
        <v>2</v>
      </c>
      <c r="G20" t="s">
        <v>25</v>
      </c>
    </row>
    <row r="21" spans="1:7" ht="13.5" thickBot="1" x14ac:dyDescent="0.25">
      <c r="A21" s="73"/>
      <c r="B21" s="11" t="s">
        <v>11</v>
      </c>
      <c r="C21" s="12"/>
      <c r="D21" s="12"/>
      <c r="E21" s="13"/>
      <c r="F21" s="14">
        <f>IF(G21="Relay", LOOKUP(B21,SETUP!$A$15:$A$20,SETUP!$B$15:$B$20), LOOKUP(B21,SETUP!$A$7:$A$12,SETUP!$B$7:$B$12))</f>
        <v>1</v>
      </c>
      <c r="G21" t="s">
        <v>25</v>
      </c>
    </row>
    <row r="22" spans="1:7" x14ac:dyDescent="0.2">
      <c r="A22" s="74" t="s">
        <v>14</v>
      </c>
      <c r="B22" s="15" t="s">
        <v>6</v>
      </c>
      <c r="C22" s="16"/>
      <c r="D22" s="16"/>
      <c r="E22" s="17"/>
      <c r="F22" s="18">
        <f>IF(G22="Relay", LOOKUP(B22,SETUP!$A$15:$A$20,SETUP!$B$15:$B$20), LOOKUP(B22,SETUP!$A$7:$A$12,SETUP!$B$7:$B$12))</f>
        <v>10</v>
      </c>
      <c r="G22" t="s">
        <v>25</v>
      </c>
    </row>
    <row r="23" spans="1:7" x14ac:dyDescent="0.2">
      <c r="A23" s="75"/>
      <c r="B23" s="19" t="s">
        <v>7</v>
      </c>
      <c r="C23" s="20"/>
      <c r="D23" s="20"/>
      <c r="E23" s="21"/>
      <c r="F23" s="22">
        <f>IF(G23="Relay", LOOKUP(B23,SETUP!$A$15:$A$20,SETUP!$B$15:$B$20), LOOKUP(B23,SETUP!$A$7:$A$12,SETUP!$B$7:$B$12))</f>
        <v>8</v>
      </c>
      <c r="G23" t="s">
        <v>25</v>
      </c>
    </row>
    <row r="24" spans="1:7" x14ac:dyDescent="0.2">
      <c r="A24" s="75"/>
      <c r="B24" s="19" t="s">
        <v>8</v>
      </c>
      <c r="C24" s="20"/>
      <c r="D24" s="20"/>
      <c r="E24" s="21"/>
      <c r="F24" s="22">
        <f>IF(G24="Relay", LOOKUP(B24,SETUP!$A$15:$A$20,SETUP!$B$15:$B$20), LOOKUP(B24,SETUP!$A$7:$A$12,SETUP!$B$7:$B$12))</f>
        <v>6</v>
      </c>
      <c r="G24" t="s">
        <v>25</v>
      </c>
    </row>
    <row r="25" spans="1:7" x14ac:dyDescent="0.2">
      <c r="A25" s="75"/>
      <c r="B25" s="19" t="s">
        <v>9</v>
      </c>
      <c r="C25" s="20"/>
      <c r="D25" s="20"/>
      <c r="E25" s="21"/>
      <c r="F25" s="22">
        <f>IF(G25="Relay", LOOKUP(B25,SETUP!$A$15:$A$20,SETUP!$B$15:$B$20), LOOKUP(B25,SETUP!$A$7:$A$12,SETUP!$B$7:$B$12))</f>
        <v>4</v>
      </c>
      <c r="G25" t="s">
        <v>25</v>
      </c>
    </row>
    <row r="26" spans="1:7" x14ac:dyDescent="0.2">
      <c r="A26" s="75"/>
      <c r="B26" s="19" t="s">
        <v>10</v>
      </c>
      <c r="C26" s="20"/>
      <c r="D26" s="20"/>
      <c r="E26" s="21"/>
      <c r="F26" s="22">
        <f>IF(G26="Relay", LOOKUP(B26,SETUP!$A$15:$A$20,SETUP!$B$15:$B$20), LOOKUP(B26,SETUP!$A$7:$A$12,SETUP!$B$7:$B$12))</f>
        <v>2</v>
      </c>
      <c r="G26" t="s">
        <v>25</v>
      </c>
    </row>
    <row r="27" spans="1:7" ht="13.5" thickBot="1" x14ac:dyDescent="0.25">
      <c r="A27" s="76"/>
      <c r="B27" s="23" t="s">
        <v>11</v>
      </c>
      <c r="C27" s="24"/>
      <c r="D27" s="24"/>
      <c r="E27" s="25"/>
      <c r="F27" s="26">
        <f>IF(G27="Relay", LOOKUP(B27,SETUP!$A$15:$A$20,SETUP!$B$15:$B$20), LOOKUP(B27,SETUP!$A$7:$A$12,SETUP!$B$7:$B$12))</f>
        <v>1</v>
      </c>
      <c r="G27" t="s">
        <v>25</v>
      </c>
    </row>
    <row r="28" spans="1:7" x14ac:dyDescent="0.2">
      <c r="A28" s="71" t="s">
        <v>15</v>
      </c>
      <c r="B28" s="3" t="s">
        <v>6</v>
      </c>
      <c r="C28" s="4"/>
      <c r="D28" s="4"/>
      <c r="E28" s="5"/>
      <c r="F28" s="6">
        <f>IF(G28="Relay", LOOKUP(B28,SETUP!$A$15:$A$20,SETUP!$B$15:$B$20), LOOKUP(B28,SETUP!$A$7:$A$12,SETUP!$B$7:$B$12))</f>
        <v>10</v>
      </c>
      <c r="G28" t="s">
        <v>25</v>
      </c>
    </row>
    <row r="29" spans="1:7" x14ac:dyDescent="0.2">
      <c r="A29" s="72"/>
      <c r="B29" s="7" t="s">
        <v>7</v>
      </c>
      <c r="C29" s="8"/>
      <c r="D29" s="8"/>
      <c r="E29" s="9"/>
      <c r="F29" s="10">
        <f>IF(G29="Relay", LOOKUP(B29,SETUP!$A$15:$A$20,SETUP!$B$15:$B$20), LOOKUP(B29,SETUP!$A$7:$A$12,SETUP!$B$7:$B$12))</f>
        <v>8</v>
      </c>
      <c r="G29" t="s">
        <v>25</v>
      </c>
    </row>
    <row r="30" spans="1:7" x14ac:dyDescent="0.2">
      <c r="A30" s="72"/>
      <c r="B30" s="7" t="s">
        <v>8</v>
      </c>
      <c r="C30" s="8"/>
      <c r="D30" s="8"/>
      <c r="E30" s="9"/>
      <c r="F30" s="10">
        <f>IF(G30="Relay", LOOKUP(B30,SETUP!$A$15:$A$20,SETUP!$B$15:$B$20), LOOKUP(B30,SETUP!$A$7:$A$12,SETUP!$B$7:$B$12))</f>
        <v>6</v>
      </c>
      <c r="G30" t="s">
        <v>25</v>
      </c>
    </row>
    <row r="31" spans="1:7" x14ac:dyDescent="0.2">
      <c r="A31" s="72"/>
      <c r="B31" s="7" t="s">
        <v>9</v>
      </c>
      <c r="C31" s="8"/>
      <c r="D31" s="8"/>
      <c r="E31" s="9"/>
      <c r="F31" s="10">
        <f>IF(G31="Relay", LOOKUP(B31,SETUP!$A$15:$A$20,SETUP!$B$15:$B$20), LOOKUP(B31,SETUP!$A$7:$A$12,SETUP!$B$7:$B$12))</f>
        <v>4</v>
      </c>
      <c r="G31" t="s">
        <v>25</v>
      </c>
    </row>
    <row r="32" spans="1:7" x14ac:dyDescent="0.2">
      <c r="A32" s="72"/>
      <c r="B32" s="7" t="s">
        <v>10</v>
      </c>
      <c r="C32" s="8"/>
      <c r="D32" s="8"/>
      <c r="E32" s="9"/>
      <c r="F32" s="10">
        <f>IF(G32="Relay", LOOKUP(B32,SETUP!$A$15:$A$20,SETUP!$B$15:$B$20), LOOKUP(B32,SETUP!$A$7:$A$12,SETUP!$B$7:$B$12))</f>
        <v>2</v>
      </c>
      <c r="G32" t="s">
        <v>25</v>
      </c>
    </row>
    <row r="33" spans="1:7" ht="13.5" thickBot="1" x14ac:dyDescent="0.25">
      <c r="A33" s="73"/>
      <c r="B33" s="11" t="s">
        <v>11</v>
      </c>
      <c r="C33" s="12"/>
      <c r="D33" s="12"/>
      <c r="E33" s="13"/>
      <c r="F33" s="14">
        <f>IF(G33="Relay", LOOKUP(B33,SETUP!$A$15:$A$20,SETUP!$B$15:$B$20), LOOKUP(B33,SETUP!$A$7:$A$12,SETUP!$B$7:$B$12))</f>
        <v>1</v>
      </c>
      <c r="G33" t="s">
        <v>25</v>
      </c>
    </row>
    <row r="34" spans="1:7" x14ac:dyDescent="0.2">
      <c r="A34" s="74" t="s">
        <v>16</v>
      </c>
      <c r="B34" s="15" t="s">
        <v>6</v>
      </c>
      <c r="C34" s="16"/>
      <c r="D34" s="16"/>
      <c r="E34" s="17"/>
      <c r="F34" s="18">
        <f>IF(G34="Relay", LOOKUP(B34,SETUP!$A$15:$A$20,SETUP!$B$15:$B$20), LOOKUP(B34,SETUP!$A$7:$A$12,SETUP!$B$7:$B$12))</f>
        <v>10</v>
      </c>
      <c r="G34" t="s">
        <v>25</v>
      </c>
    </row>
    <row r="35" spans="1:7" x14ac:dyDescent="0.2">
      <c r="A35" s="75"/>
      <c r="B35" s="19" t="s">
        <v>7</v>
      </c>
      <c r="C35" s="20"/>
      <c r="D35" s="20"/>
      <c r="E35" s="21"/>
      <c r="F35" s="22">
        <f>IF(G35="Relay", LOOKUP(B35,SETUP!$A$15:$A$20,SETUP!$B$15:$B$20), LOOKUP(B35,SETUP!$A$7:$A$12,SETUP!$B$7:$B$12))</f>
        <v>8</v>
      </c>
      <c r="G35" t="s">
        <v>25</v>
      </c>
    </row>
    <row r="36" spans="1:7" x14ac:dyDescent="0.2">
      <c r="A36" s="75"/>
      <c r="B36" s="19" t="s">
        <v>8</v>
      </c>
      <c r="C36" s="20"/>
      <c r="D36" s="20"/>
      <c r="E36" s="21"/>
      <c r="F36" s="22">
        <f>IF(G36="Relay", LOOKUP(B36,SETUP!$A$15:$A$20,SETUP!$B$15:$B$20), LOOKUP(B36,SETUP!$A$7:$A$12,SETUP!$B$7:$B$12))</f>
        <v>6</v>
      </c>
      <c r="G36" t="s">
        <v>25</v>
      </c>
    </row>
    <row r="37" spans="1:7" x14ac:dyDescent="0.2">
      <c r="A37" s="75"/>
      <c r="B37" s="19" t="s">
        <v>9</v>
      </c>
      <c r="C37" s="20"/>
      <c r="D37" s="20"/>
      <c r="E37" s="21"/>
      <c r="F37" s="22">
        <f>IF(G37="Relay", LOOKUP(B37,SETUP!$A$15:$A$20,SETUP!$B$15:$B$20), LOOKUP(B37,SETUP!$A$7:$A$12,SETUP!$B$7:$B$12))</f>
        <v>4</v>
      </c>
      <c r="G37" t="s">
        <v>25</v>
      </c>
    </row>
    <row r="38" spans="1:7" x14ac:dyDescent="0.2">
      <c r="A38" s="75"/>
      <c r="B38" s="19" t="s">
        <v>10</v>
      </c>
      <c r="C38" s="20"/>
      <c r="D38" s="20"/>
      <c r="E38" s="21"/>
      <c r="F38" s="22">
        <f>IF(G38="Relay", LOOKUP(B38,SETUP!$A$15:$A$20,SETUP!$B$15:$B$20), LOOKUP(B38,SETUP!$A$7:$A$12,SETUP!$B$7:$B$12))</f>
        <v>2</v>
      </c>
      <c r="G38" t="s">
        <v>25</v>
      </c>
    </row>
    <row r="39" spans="1:7" ht="13.5" thickBot="1" x14ac:dyDescent="0.25">
      <c r="A39" s="76"/>
      <c r="B39" s="23" t="s">
        <v>11</v>
      </c>
      <c r="C39" s="24"/>
      <c r="D39" s="24"/>
      <c r="E39" s="25"/>
      <c r="F39" s="26">
        <f>IF(G39="Relay", LOOKUP(B39,SETUP!$A$15:$A$20,SETUP!$B$15:$B$20), LOOKUP(B39,SETUP!$A$7:$A$12,SETUP!$B$7:$B$12))</f>
        <v>1</v>
      </c>
      <c r="G39" t="s">
        <v>25</v>
      </c>
    </row>
    <row r="40" spans="1:7" x14ac:dyDescent="0.2">
      <c r="A40" s="71" t="s">
        <v>18</v>
      </c>
      <c r="B40" s="3" t="s">
        <v>6</v>
      </c>
      <c r="C40" s="4"/>
      <c r="D40" s="4"/>
      <c r="E40" s="27"/>
      <c r="F40" s="6">
        <f>IF(G40="Relay", LOOKUP(B40,SETUP!$A$15:$A$20,SETUP!$B$15:$B$20), LOOKUP(B40,SETUP!$A$7:$A$12,SETUP!$B$7:$B$12))</f>
        <v>10</v>
      </c>
      <c r="G40" t="s">
        <v>25</v>
      </c>
    </row>
    <row r="41" spans="1:7" x14ac:dyDescent="0.2">
      <c r="A41" s="72"/>
      <c r="B41" s="7" t="s">
        <v>7</v>
      </c>
      <c r="C41" s="8"/>
      <c r="D41" s="8"/>
      <c r="E41" s="28"/>
      <c r="F41" s="10">
        <f>IF(G41="Relay", LOOKUP(B41,SETUP!$A$15:$A$20,SETUP!$B$15:$B$20), LOOKUP(B41,SETUP!$A$7:$A$12,SETUP!$B$7:$B$12))</f>
        <v>8</v>
      </c>
      <c r="G41" t="s">
        <v>25</v>
      </c>
    </row>
    <row r="42" spans="1:7" x14ac:dyDescent="0.2">
      <c r="A42" s="72"/>
      <c r="B42" s="7" t="s">
        <v>8</v>
      </c>
      <c r="C42" s="8"/>
      <c r="D42" s="8"/>
      <c r="E42" s="28"/>
      <c r="F42" s="10">
        <f>IF(G42="Relay", LOOKUP(B42,SETUP!$A$15:$A$20,SETUP!$B$15:$B$20), LOOKUP(B42,SETUP!$A$7:$A$12,SETUP!$B$7:$B$12))</f>
        <v>6</v>
      </c>
      <c r="G42" t="s">
        <v>25</v>
      </c>
    </row>
    <row r="43" spans="1:7" x14ac:dyDescent="0.2">
      <c r="A43" s="72"/>
      <c r="B43" s="7" t="s">
        <v>9</v>
      </c>
      <c r="C43" s="8"/>
      <c r="D43" s="8"/>
      <c r="E43" s="28"/>
      <c r="F43" s="10">
        <f>IF(G43="Relay", LOOKUP(B43,SETUP!$A$15:$A$20,SETUP!$B$15:$B$20), LOOKUP(B43,SETUP!$A$7:$A$12,SETUP!$B$7:$B$12))</f>
        <v>4</v>
      </c>
      <c r="G43" t="s">
        <v>25</v>
      </c>
    </row>
    <row r="44" spans="1:7" x14ac:dyDescent="0.2">
      <c r="A44" s="72"/>
      <c r="B44" s="7" t="s">
        <v>10</v>
      </c>
      <c r="C44" s="8"/>
      <c r="D44" s="8"/>
      <c r="E44" s="28"/>
      <c r="F44" s="10">
        <f>IF(G44="Relay", LOOKUP(B44,SETUP!$A$15:$A$20,SETUP!$B$15:$B$20), LOOKUP(B44,SETUP!$A$7:$A$12,SETUP!$B$7:$B$12))</f>
        <v>2</v>
      </c>
      <c r="G44" t="s">
        <v>25</v>
      </c>
    </row>
    <row r="45" spans="1:7" ht="13.5" thickBot="1" x14ac:dyDescent="0.25">
      <c r="A45" s="73"/>
      <c r="B45" s="11" t="s">
        <v>11</v>
      </c>
      <c r="C45" s="12"/>
      <c r="D45" s="12"/>
      <c r="E45" s="29"/>
      <c r="F45" s="14">
        <f>IF(G45="Relay", LOOKUP(B45,SETUP!$A$15:$A$20,SETUP!$B$15:$B$20), LOOKUP(B45,SETUP!$A$7:$A$12,SETUP!$B$7:$B$12))</f>
        <v>1</v>
      </c>
      <c r="G45" t="s">
        <v>25</v>
      </c>
    </row>
    <row r="46" spans="1:7" x14ac:dyDescent="0.2">
      <c r="A46" s="74" t="s">
        <v>23</v>
      </c>
      <c r="B46" s="15" t="s">
        <v>6</v>
      </c>
      <c r="C46" s="16"/>
      <c r="D46" s="16"/>
      <c r="E46" s="30"/>
      <c r="F46" s="18">
        <f>IF(G46="Relay", LOOKUP(B46,SETUP!$A$15:$A$20,SETUP!$B$15:$B$20), LOOKUP(B46,SETUP!$A$7:$A$12,SETUP!$B$7:$B$12))</f>
        <v>10</v>
      </c>
      <c r="G46" s="103" t="s">
        <v>67</v>
      </c>
    </row>
    <row r="47" spans="1:7" x14ac:dyDescent="0.2">
      <c r="A47" s="75"/>
      <c r="B47" s="19" t="s">
        <v>7</v>
      </c>
      <c r="C47" s="20"/>
      <c r="D47" s="20"/>
      <c r="E47" s="31"/>
      <c r="F47" s="22">
        <f>IF(G47="Relay", LOOKUP(B47,SETUP!$A$15:$A$20,SETUP!$B$15:$B$20), LOOKUP(B47,SETUP!$A$7:$A$12,SETUP!$B$7:$B$12))</f>
        <v>8</v>
      </c>
      <c r="G47" s="103" t="s">
        <v>67</v>
      </c>
    </row>
    <row r="48" spans="1:7" x14ac:dyDescent="0.2">
      <c r="A48" s="75"/>
      <c r="B48" s="19" t="s">
        <v>8</v>
      </c>
      <c r="C48" s="20"/>
      <c r="D48" s="20"/>
      <c r="E48" s="31"/>
      <c r="F48" s="22">
        <f>IF(G48="Relay", LOOKUP(B48,SETUP!$A$15:$A$20,SETUP!$B$15:$B$20), LOOKUP(B48,SETUP!$A$7:$A$12,SETUP!$B$7:$B$12))</f>
        <v>6</v>
      </c>
      <c r="G48" s="103" t="s">
        <v>67</v>
      </c>
    </row>
    <row r="49" spans="1:7" x14ac:dyDescent="0.2">
      <c r="A49" s="75"/>
      <c r="B49" s="19" t="s">
        <v>9</v>
      </c>
      <c r="C49" s="20"/>
      <c r="D49" s="20"/>
      <c r="E49" s="31"/>
      <c r="F49" s="22">
        <f>IF(G49="Relay", LOOKUP(B49,SETUP!$A$15:$A$20,SETUP!$B$15:$B$20), LOOKUP(B49,SETUP!$A$7:$A$12,SETUP!$B$7:$B$12))</f>
        <v>4</v>
      </c>
      <c r="G49" s="103" t="s">
        <v>67</v>
      </c>
    </row>
    <row r="50" spans="1:7" x14ac:dyDescent="0.2">
      <c r="A50" s="75"/>
      <c r="B50" s="19" t="s">
        <v>10</v>
      </c>
      <c r="C50" s="20"/>
      <c r="D50" s="20"/>
      <c r="E50" s="31"/>
      <c r="F50" s="22">
        <f>IF(G50="Relay", LOOKUP(B50,SETUP!$A$15:$A$20,SETUP!$B$15:$B$20), LOOKUP(B50,SETUP!$A$7:$A$12,SETUP!$B$7:$B$12))</f>
        <v>2</v>
      </c>
      <c r="G50" s="103" t="s">
        <v>67</v>
      </c>
    </row>
    <row r="51" spans="1:7" ht="13.5" thickBot="1" x14ac:dyDescent="0.25">
      <c r="A51" s="77"/>
      <c r="B51" s="43" t="s">
        <v>11</v>
      </c>
      <c r="C51" s="44"/>
      <c r="D51" s="44"/>
      <c r="E51" s="45"/>
      <c r="F51" s="26">
        <f>IF(G51="Relay", LOOKUP(B51,SETUP!$A$15:$A$20,SETUP!$B$15:$B$20), LOOKUP(B51,SETUP!$A$7:$A$12,SETUP!$B$7:$B$12))</f>
        <v>1</v>
      </c>
      <c r="G51" s="103" t="s">
        <v>67</v>
      </c>
    </row>
    <row r="52" spans="1:7" x14ac:dyDescent="0.2">
      <c r="A52" s="80" t="s">
        <v>27</v>
      </c>
      <c r="B52" s="46" t="s">
        <v>6</v>
      </c>
      <c r="C52" s="47"/>
      <c r="D52" s="47"/>
      <c r="E52" s="48"/>
      <c r="F52" s="6">
        <f>IF(G52="Relay", LOOKUP(B52,SETUP!$A$15:$A$20,SETUP!$B$15:$B$20), LOOKUP(B52,SETUP!$A$7:$A$12,SETUP!$B$7:$B$12))</f>
        <v>10</v>
      </c>
      <c r="G52" t="s">
        <v>26</v>
      </c>
    </row>
    <row r="53" spans="1:7" x14ac:dyDescent="0.2">
      <c r="A53" s="81"/>
      <c r="B53" s="49" t="s">
        <v>7</v>
      </c>
      <c r="C53" s="50"/>
      <c r="D53" s="50"/>
      <c r="E53" s="51"/>
      <c r="F53" s="10">
        <f>IF(G53="Relay", LOOKUP(B53,SETUP!$A$15:$A$20,SETUP!$B$15:$B$20), LOOKUP(B53,SETUP!$A$7:$A$12,SETUP!$B$7:$B$12))</f>
        <v>8</v>
      </c>
      <c r="G53" t="s">
        <v>26</v>
      </c>
    </row>
    <row r="54" spans="1:7" x14ac:dyDescent="0.2">
      <c r="A54" s="81"/>
      <c r="B54" s="49" t="s">
        <v>8</v>
      </c>
      <c r="C54" s="50"/>
      <c r="D54" s="50"/>
      <c r="E54" s="51"/>
      <c r="F54" s="10">
        <f>IF(G54="Relay", LOOKUP(B54,SETUP!$A$15:$A$20,SETUP!$B$15:$B$20), LOOKUP(B54,SETUP!$A$7:$A$12,SETUP!$B$7:$B$12))</f>
        <v>6</v>
      </c>
      <c r="G54" t="s">
        <v>26</v>
      </c>
    </row>
    <row r="55" spans="1:7" x14ac:dyDescent="0.2">
      <c r="A55" s="81"/>
      <c r="B55" s="49" t="s">
        <v>9</v>
      </c>
      <c r="C55" s="50"/>
      <c r="D55" s="50"/>
      <c r="E55" s="51"/>
      <c r="F55" s="10">
        <f>IF(G55="Relay", LOOKUP(B55,SETUP!$A$15:$A$20,SETUP!$B$15:$B$20), LOOKUP(B55,SETUP!$A$7:$A$12,SETUP!$B$7:$B$12))</f>
        <v>4</v>
      </c>
      <c r="G55" t="s">
        <v>26</v>
      </c>
    </row>
    <row r="56" spans="1:7" x14ac:dyDescent="0.2">
      <c r="A56" s="81"/>
      <c r="B56" s="49" t="s">
        <v>10</v>
      </c>
      <c r="C56" s="50"/>
      <c r="D56" s="50"/>
      <c r="E56" s="51"/>
      <c r="F56" s="10">
        <f>IF(G56="Relay", LOOKUP(B56,SETUP!$A$15:$A$20,SETUP!$B$15:$B$20), LOOKUP(B56,SETUP!$A$7:$A$12,SETUP!$B$7:$B$12))</f>
        <v>2</v>
      </c>
      <c r="G56" t="s">
        <v>26</v>
      </c>
    </row>
    <row r="57" spans="1:7" ht="13.5" thickBot="1" x14ac:dyDescent="0.25">
      <c r="A57" s="82"/>
      <c r="B57" s="52" t="s">
        <v>11</v>
      </c>
      <c r="C57" s="53"/>
      <c r="D57" s="53"/>
      <c r="E57" s="54"/>
      <c r="F57" s="14">
        <f>IF(G57="Relay", LOOKUP(B57,SETUP!$A$15:$A$20,SETUP!$B$15:$B$20), LOOKUP(B57,SETUP!$A$7:$A$12,SETUP!$B$7:$B$12))</f>
        <v>1</v>
      </c>
      <c r="G57" t="s">
        <v>26</v>
      </c>
    </row>
    <row r="58" spans="1:7" x14ac:dyDescent="0.2">
      <c r="A58" s="83" t="s">
        <v>37</v>
      </c>
      <c r="B58" s="32" t="s">
        <v>6</v>
      </c>
      <c r="C58" s="33"/>
      <c r="D58" s="33"/>
      <c r="E58" s="34"/>
      <c r="F58" s="18">
        <f>IF(G58="Relay", LOOKUP(B58,SETUP!$A$15:$A$20,SETUP!$B$15:$B$20), LOOKUP(B58,SETUP!$A$7:$A$12,SETUP!$B$7:$B$12))</f>
        <v>10</v>
      </c>
      <c r="G58" t="s">
        <v>26</v>
      </c>
    </row>
    <row r="59" spans="1:7" x14ac:dyDescent="0.2">
      <c r="A59" s="75"/>
      <c r="B59" s="19" t="s">
        <v>7</v>
      </c>
      <c r="C59" s="20"/>
      <c r="D59" s="20"/>
      <c r="E59" s="35"/>
      <c r="F59" s="22">
        <f>IF(G59="Relay", LOOKUP(B59,SETUP!$A$15:$A$20,SETUP!$B$15:$B$20), LOOKUP(B59,SETUP!$A$7:$A$12,SETUP!$B$7:$B$12))</f>
        <v>8</v>
      </c>
      <c r="G59" t="s">
        <v>26</v>
      </c>
    </row>
    <row r="60" spans="1:7" x14ac:dyDescent="0.2">
      <c r="A60" s="75"/>
      <c r="B60" s="19" t="s">
        <v>8</v>
      </c>
      <c r="C60" s="20"/>
      <c r="D60" s="20"/>
      <c r="E60" s="35"/>
      <c r="F60" s="22">
        <f>IF(G60="Relay", LOOKUP(B60,SETUP!$A$15:$A$20,SETUP!$B$15:$B$20), LOOKUP(B60,SETUP!$A$7:$A$12,SETUP!$B$7:$B$12))</f>
        <v>6</v>
      </c>
      <c r="G60" t="s">
        <v>26</v>
      </c>
    </row>
    <row r="61" spans="1:7" x14ac:dyDescent="0.2">
      <c r="A61" s="75"/>
      <c r="B61" s="19" t="s">
        <v>9</v>
      </c>
      <c r="C61" s="20"/>
      <c r="D61" s="20"/>
      <c r="E61" s="35"/>
      <c r="F61" s="22">
        <f>IF(G61="Relay", LOOKUP(B61,SETUP!$A$15:$A$20,SETUP!$B$15:$B$20), LOOKUP(B61,SETUP!$A$7:$A$12,SETUP!$B$7:$B$12))</f>
        <v>4</v>
      </c>
      <c r="G61" t="s">
        <v>26</v>
      </c>
    </row>
    <row r="62" spans="1:7" x14ac:dyDescent="0.2">
      <c r="A62" s="75"/>
      <c r="B62" s="19" t="s">
        <v>10</v>
      </c>
      <c r="C62" s="20"/>
      <c r="D62" s="20"/>
      <c r="E62" s="35"/>
      <c r="F62" s="22">
        <f>IF(G62="Relay", LOOKUP(B62,SETUP!$A$15:$A$20,SETUP!$B$15:$B$20), LOOKUP(B62,SETUP!$A$7:$A$12,SETUP!$B$7:$B$12))</f>
        <v>2</v>
      </c>
      <c r="G62" t="s">
        <v>26</v>
      </c>
    </row>
    <row r="63" spans="1:7" ht="13.5" thickBot="1" x14ac:dyDescent="0.25">
      <c r="A63" s="76"/>
      <c r="B63" s="23" t="s">
        <v>11</v>
      </c>
      <c r="C63" s="24"/>
      <c r="D63" s="24"/>
      <c r="E63" s="36"/>
      <c r="F63" s="26">
        <f>IF(G63="Relay", LOOKUP(B63,SETUP!$A$15:$A$20,SETUP!$B$15:$B$20), LOOKUP(B63,SETUP!$A$7:$A$12,SETUP!$B$7:$B$12))</f>
        <v>1</v>
      </c>
      <c r="G63" t="s">
        <v>26</v>
      </c>
    </row>
    <row r="64" spans="1:7" x14ac:dyDescent="0.2">
      <c r="A64" s="71" t="s">
        <v>29</v>
      </c>
      <c r="B64" s="3" t="s">
        <v>6</v>
      </c>
      <c r="C64" s="4"/>
      <c r="D64" s="4"/>
      <c r="E64" s="37"/>
      <c r="F64" s="6">
        <f>IF(G64="Relay", LOOKUP(B64,SETUP!$A$15:$A$20,SETUP!$B$15:$B$20), LOOKUP(B64,SETUP!$A$7:$A$12,SETUP!$B$7:$B$12))</f>
        <v>10</v>
      </c>
      <c r="G64" t="s">
        <v>26</v>
      </c>
    </row>
    <row r="65" spans="1:7" x14ac:dyDescent="0.2">
      <c r="A65" s="72"/>
      <c r="B65" s="7" t="s">
        <v>7</v>
      </c>
      <c r="C65" s="8"/>
      <c r="D65" s="8"/>
      <c r="E65" s="38"/>
      <c r="F65" s="10">
        <f>IF(G65="Relay", LOOKUP(B65,SETUP!$A$15:$A$20,SETUP!$B$15:$B$20), LOOKUP(B65,SETUP!$A$7:$A$12,SETUP!$B$7:$B$12))</f>
        <v>8</v>
      </c>
      <c r="G65" t="s">
        <v>26</v>
      </c>
    </row>
    <row r="66" spans="1:7" x14ac:dyDescent="0.2">
      <c r="A66" s="72"/>
      <c r="B66" s="7" t="s">
        <v>8</v>
      </c>
      <c r="C66" s="8"/>
      <c r="D66" s="8"/>
      <c r="E66" s="38"/>
      <c r="F66" s="10">
        <f>IF(G66="Relay", LOOKUP(B66,SETUP!$A$15:$A$20,SETUP!$B$15:$B$20), LOOKUP(B66,SETUP!$A$7:$A$12,SETUP!$B$7:$B$12))</f>
        <v>6</v>
      </c>
      <c r="G66" t="s">
        <v>26</v>
      </c>
    </row>
    <row r="67" spans="1:7" x14ac:dyDescent="0.2">
      <c r="A67" s="72"/>
      <c r="B67" s="7" t="s">
        <v>9</v>
      </c>
      <c r="C67" s="8"/>
      <c r="D67" s="8"/>
      <c r="E67" s="38"/>
      <c r="F67" s="10">
        <f>IF(G67="Relay", LOOKUP(B67,SETUP!$A$15:$A$20,SETUP!$B$15:$B$20), LOOKUP(B67,SETUP!$A$7:$A$12,SETUP!$B$7:$B$12))</f>
        <v>4</v>
      </c>
      <c r="G67" t="s">
        <v>26</v>
      </c>
    </row>
    <row r="68" spans="1:7" x14ac:dyDescent="0.2">
      <c r="A68" s="72"/>
      <c r="B68" s="7" t="s">
        <v>10</v>
      </c>
      <c r="C68" s="8"/>
      <c r="D68" s="8"/>
      <c r="E68" s="38"/>
      <c r="F68" s="10">
        <f>IF(G68="Relay", LOOKUP(B68,SETUP!$A$15:$A$20,SETUP!$B$15:$B$20), LOOKUP(B68,SETUP!$A$7:$A$12,SETUP!$B$7:$B$12))</f>
        <v>2</v>
      </c>
      <c r="G68" t="s">
        <v>26</v>
      </c>
    </row>
    <row r="69" spans="1:7" ht="13.5" thickBot="1" x14ac:dyDescent="0.25">
      <c r="A69" s="73"/>
      <c r="B69" s="11" t="s">
        <v>11</v>
      </c>
      <c r="C69" s="12"/>
      <c r="D69" s="12"/>
      <c r="E69" s="39"/>
      <c r="F69" s="14">
        <f>IF(G69="Relay", LOOKUP(B69,SETUP!$A$15:$A$20,SETUP!$B$15:$B$20), LOOKUP(B69,SETUP!$A$7:$A$12,SETUP!$B$7:$B$12))</f>
        <v>1</v>
      </c>
      <c r="G69" t="s">
        <v>26</v>
      </c>
    </row>
    <row r="70" spans="1:7" x14ac:dyDescent="0.2">
      <c r="A70" s="74" t="s">
        <v>30</v>
      </c>
      <c r="B70" s="15" t="s">
        <v>6</v>
      </c>
      <c r="C70" s="16"/>
      <c r="D70" s="16"/>
      <c r="E70" s="40"/>
      <c r="F70" s="18">
        <f>IF(G70="Relay", LOOKUP(B70,SETUP!$A$15:$A$20,SETUP!$B$15:$B$20), LOOKUP(B70,SETUP!$A$7:$A$12,SETUP!$B$7:$B$12))</f>
        <v>10</v>
      </c>
      <c r="G70" t="s">
        <v>26</v>
      </c>
    </row>
    <row r="71" spans="1:7" x14ac:dyDescent="0.2">
      <c r="A71" s="75"/>
      <c r="B71" s="19" t="s">
        <v>7</v>
      </c>
      <c r="C71" s="20"/>
      <c r="D71" s="20"/>
      <c r="E71" s="35"/>
      <c r="F71" s="22">
        <f>IF(G71="Relay", LOOKUP(B71,SETUP!$A$15:$A$20,SETUP!$B$15:$B$20), LOOKUP(B71,SETUP!$A$7:$A$12,SETUP!$B$7:$B$12))</f>
        <v>8</v>
      </c>
      <c r="G71" t="s">
        <v>26</v>
      </c>
    </row>
    <row r="72" spans="1:7" x14ac:dyDescent="0.2">
      <c r="A72" s="75"/>
      <c r="B72" s="19" t="s">
        <v>8</v>
      </c>
      <c r="C72" s="20"/>
      <c r="D72" s="20"/>
      <c r="E72" s="35"/>
      <c r="F72" s="22">
        <f>IF(G72="Relay", LOOKUP(B72,SETUP!$A$15:$A$20,SETUP!$B$15:$B$20), LOOKUP(B72,SETUP!$A$7:$A$12,SETUP!$B$7:$B$12))</f>
        <v>6</v>
      </c>
      <c r="G72" t="s">
        <v>26</v>
      </c>
    </row>
    <row r="73" spans="1:7" x14ac:dyDescent="0.2">
      <c r="A73" s="75"/>
      <c r="B73" s="19" t="s">
        <v>9</v>
      </c>
      <c r="C73" s="20"/>
      <c r="D73" s="20"/>
      <c r="E73" s="35"/>
      <c r="F73" s="22">
        <f>IF(G73="Relay", LOOKUP(B73,SETUP!$A$15:$A$20,SETUP!$B$15:$B$20), LOOKUP(B73,SETUP!$A$7:$A$12,SETUP!$B$7:$B$12))</f>
        <v>4</v>
      </c>
      <c r="G73" t="s">
        <v>26</v>
      </c>
    </row>
    <row r="74" spans="1:7" x14ac:dyDescent="0.2">
      <c r="A74" s="75"/>
      <c r="B74" s="19" t="s">
        <v>10</v>
      </c>
      <c r="C74" s="20"/>
      <c r="D74" s="20"/>
      <c r="E74" s="35"/>
      <c r="F74" s="22">
        <f>IF(G74="Relay", LOOKUP(B74,SETUP!$A$15:$A$20,SETUP!$B$15:$B$20), LOOKUP(B74,SETUP!$A$7:$A$12,SETUP!$B$7:$B$12))</f>
        <v>2</v>
      </c>
      <c r="G74" t="s">
        <v>26</v>
      </c>
    </row>
    <row r="75" spans="1:7" ht="13.5" thickBot="1" x14ac:dyDescent="0.25">
      <c r="A75" s="76"/>
      <c r="B75" s="23" t="s">
        <v>11</v>
      </c>
      <c r="C75" s="24"/>
      <c r="D75" s="24"/>
      <c r="E75" s="36"/>
      <c r="F75" s="26">
        <f>IF(G75="Relay", LOOKUP(B75,SETUP!$A$15:$A$20,SETUP!$B$15:$B$20), LOOKUP(B75,SETUP!$A$7:$A$12,SETUP!$B$7:$B$12))</f>
        <v>1</v>
      </c>
      <c r="G75" t="s">
        <v>26</v>
      </c>
    </row>
    <row r="76" spans="1:7" x14ac:dyDescent="0.2">
      <c r="A76" s="71" t="s">
        <v>31</v>
      </c>
      <c r="B76" s="3" t="s">
        <v>6</v>
      </c>
      <c r="C76" s="4"/>
      <c r="D76" s="4"/>
      <c r="E76" s="27"/>
      <c r="F76" s="6">
        <f>IF(G76="Relay", LOOKUP(B76,SETUP!$A$15:$A$20,SETUP!$B$15:$B$20), LOOKUP(B76,SETUP!$A$7:$A$12,SETUP!$B$7:$B$12))</f>
        <v>10</v>
      </c>
      <c r="G76" s="103" t="s">
        <v>67</v>
      </c>
    </row>
    <row r="77" spans="1:7" x14ac:dyDescent="0.2">
      <c r="A77" s="72"/>
      <c r="B77" s="7" t="s">
        <v>7</v>
      </c>
      <c r="C77" s="8"/>
      <c r="D77" s="8"/>
      <c r="E77" s="28"/>
      <c r="F77" s="10">
        <f>IF(G77="Relay", LOOKUP(B77,SETUP!$A$15:$A$20,SETUP!$B$15:$B$20), LOOKUP(B77,SETUP!$A$7:$A$12,SETUP!$B$7:$B$12))</f>
        <v>8</v>
      </c>
      <c r="G77" s="103" t="s">
        <v>67</v>
      </c>
    </row>
    <row r="78" spans="1:7" x14ac:dyDescent="0.2">
      <c r="A78" s="72"/>
      <c r="B78" s="7" t="s">
        <v>8</v>
      </c>
      <c r="C78" s="8"/>
      <c r="D78" s="8"/>
      <c r="E78" s="28"/>
      <c r="F78" s="10">
        <f>IF(G78="Relay", LOOKUP(B78,SETUP!$A$15:$A$20,SETUP!$B$15:$B$20), LOOKUP(B78,SETUP!$A$7:$A$12,SETUP!$B$7:$B$12))</f>
        <v>6</v>
      </c>
      <c r="G78" s="103" t="s">
        <v>67</v>
      </c>
    </row>
    <row r="79" spans="1:7" x14ac:dyDescent="0.2">
      <c r="A79" s="72"/>
      <c r="B79" s="7" t="s">
        <v>9</v>
      </c>
      <c r="C79" s="8"/>
      <c r="D79" s="8"/>
      <c r="E79" s="28"/>
      <c r="F79" s="10">
        <f>IF(G79="Relay", LOOKUP(B79,SETUP!$A$15:$A$20,SETUP!$B$15:$B$20), LOOKUP(B79,SETUP!$A$7:$A$12,SETUP!$B$7:$B$12))</f>
        <v>4</v>
      </c>
      <c r="G79" s="103" t="s">
        <v>67</v>
      </c>
    </row>
    <row r="80" spans="1:7" x14ac:dyDescent="0.2">
      <c r="A80" s="72"/>
      <c r="B80" s="7" t="s">
        <v>10</v>
      </c>
      <c r="C80" s="8"/>
      <c r="D80" s="8"/>
      <c r="E80" s="28"/>
      <c r="F80" s="10">
        <f>IF(G80="Relay", LOOKUP(B80,SETUP!$A$15:$A$20,SETUP!$B$15:$B$20), LOOKUP(B80,SETUP!$A$7:$A$12,SETUP!$B$7:$B$12))</f>
        <v>2</v>
      </c>
      <c r="G80" s="103" t="s">
        <v>67</v>
      </c>
    </row>
    <row r="81" spans="1:7" ht="13.5" thickBot="1" x14ac:dyDescent="0.25">
      <c r="A81" s="73"/>
      <c r="B81" s="11" t="s">
        <v>11</v>
      </c>
      <c r="C81" s="12"/>
      <c r="D81" s="12"/>
      <c r="E81" s="29"/>
      <c r="F81" s="14">
        <f>IF(G81="Relay", LOOKUP(B81,SETUP!$A$15:$A$20,SETUP!$B$15:$B$20), LOOKUP(B81,SETUP!$A$7:$A$12,SETUP!$B$7:$B$12))</f>
        <v>1</v>
      </c>
      <c r="G81" s="103" t="s">
        <v>67</v>
      </c>
    </row>
    <row r="82" spans="1:7" x14ac:dyDescent="0.2">
      <c r="A82" s="74" t="s">
        <v>32</v>
      </c>
      <c r="B82" s="15" t="s">
        <v>6</v>
      </c>
      <c r="C82" s="16"/>
      <c r="D82" s="16"/>
      <c r="E82" s="40"/>
      <c r="F82" s="18">
        <f>IF(G82="Relay", LOOKUP(B82,SETUP!$A$15:$A$20,SETUP!$B$15:$B$20), LOOKUP(B82,SETUP!$A$7:$A$12,SETUP!$B$7:$B$12))</f>
        <v>10</v>
      </c>
      <c r="G82" t="s">
        <v>26</v>
      </c>
    </row>
    <row r="83" spans="1:7" x14ac:dyDescent="0.2">
      <c r="A83" s="75"/>
      <c r="B83" s="19" t="s">
        <v>7</v>
      </c>
      <c r="C83" s="20"/>
      <c r="D83" s="20"/>
      <c r="E83" s="35"/>
      <c r="F83" s="22">
        <f>IF(G83="Relay", LOOKUP(B83,SETUP!$A$15:$A$20,SETUP!$B$15:$B$20), LOOKUP(B83,SETUP!$A$7:$A$12,SETUP!$B$7:$B$12))</f>
        <v>8</v>
      </c>
      <c r="G83" t="s">
        <v>26</v>
      </c>
    </row>
    <row r="84" spans="1:7" x14ac:dyDescent="0.2">
      <c r="A84" s="75"/>
      <c r="B84" s="19" t="s">
        <v>8</v>
      </c>
      <c r="C84" s="20"/>
      <c r="D84" s="20"/>
      <c r="E84" s="35"/>
      <c r="F84" s="22">
        <f>IF(G84="Relay", LOOKUP(B84,SETUP!$A$15:$A$20,SETUP!$B$15:$B$20), LOOKUP(B84,SETUP!$A$7:$A$12,SETUP!$B$7:$B$12))</f>
        <v>6</v>
      </c>
      <c r="G84" t="s">
        <v>26</v>
      </c>
    </row>
    <row r="85" spans="1:7" x14ac:dyDescent="0.2">
      <c r="A85" s="75"/>
      <c r="B85" s="19" t="s">
        <v>9</v>
      </c>
      <c r="C85" s="20"/>
      <c r="D85" s="20"/>
      <c r="E85" s="35"/>
      <c r="F85" s="22">
        <f>IF(G85="Relay", LOOKUP(B85,SETUP!$A$15:$A$20,SETUP!$B$15:$B$20), LOOKUP(B85,SETUP!$A$7:$A$12,SETUP!$B$7:$B$12))</f>
        <v>4</v>
      </c>
      <c r="G85" t="s">
        <v>26</v>
      </c>
    </row>
    <row r="86" spans="1:7" x14ac:dyDescent="0.2">
      <c r="A86" s="75"/>
      <c r="B86" s="19" t="s">
        <v>10</v>
      </c>
      <c r="C86" s="20"/>
      <c r="D86" s="20"/>
      <c r="E86" s="35"/>
      <c r="F86" s="22">
        <f>IF(G86="Relay", LOOKUP(B86,SETUP!$A$15:$A$20,SETUP!$B$15:$B$20), LOOKUP(B86,SETUP!$A$7:$A$12,SETUP!$B$7:$B$12))</f>
        <v>2</v>
      </c>
      <c r="G86" t="s">
        <v>26</v>
      </c>
    </row>
    <row r="87" spans="1:7" ht="13.5" thickBot="1" x14ac:dyDescent="0.25">
      <c r="A87" s="76"/>
      <c r="B87" s="23" t="s">
        <v>11</v>
      </c>
      <c r="C87" s="24"/>
      <c r="D87" s="24"/>
      <c r="E87" s="36"/>
      <c r="F87" s="26">
        <f>IF(G87="Relay", LOOKUP(B87,SETUP!$A$15:$A$20,SETUP!$B$15:$B$20), LOOKUP(B87,SETUP!$A$7:$A$12,SETUP!$B$7:$B$12))</f>
        <v>1</v>
      </c>
      <c r="G87" t="s">
        <v>26</v>
      </c>
    </row>
    <row r="88" spans="1:7" x14ac:dyDescent="0.2">
      <c r="A88" s="71" t="s">
        <v>33</v>
      </c>
      <c r="B88" s="3" t="s">
        <v>6</v>
      </c>
      <c r="C88" s="4"/>
      <c r="D88" s="4"/>
      <c r="E88" s="41"/>
      <c r="F88" s="6">
        <f>IF(G88="Relay", LOOKUP(B88,SETUP!$A$15:$A$20,SETUP!$B$15:$B$20), LOOKUP(B88,SETUP!$A$7:$A$12,SETUP!$B$7:$B$12))</f>
        <v>10</v>
      </c>
      <c r="G88" t="s">
        <v>26</v>
      </c>
    </row>
    <row r="89" spans="1:7" x14ac:dyDescent="0.2">
      <c r="A89" s="72"/>
      <c r="B89" s="7" t="s">
        <v>7</v>
      </c>
      <c r="C89" s="8"/>
      <c r="D89" s="8"/>
      <c r="E89" s="42"/>
      <c r="F89" s="10">
        <f>IF(G89="Relay", LOOKUP(B89,SETUP!$A$15:$A$20,SETUP!$B$15:$B$20), LOOKUP(B89,SETUP!$A$7:$A$12,SETUP!$B$7:$B$12))</f>
        <v>8</v>
      </c>
      <c r="G89" t="s">
        <v>26</v>
      </c>
    </row>
    <row r="90" spans="1:7" x14ac:dyDescent="0.2">
      <c r="A90" s="72"/>
      <c r="B90" s="7" t="s">
        <v>8</v>
      </c>
      <c r="C90" s="8"/>
      <c r="D90" s="8"/>
      <c r="E90" s="42"/>
      <c r="F90" s="10">
        <f>IF(G90="Relay", LOOKUP(B90,SETUP!$A$15:$A$20,SETUP!$B$15:$B$20), LOOKUP(B90,SETUP!$A$7:$A$12,SETUP!$B$7:$B$12))</f>
        <v>6</v>
      </c>
      <c r="G90" t="s">
        <v>26</v>
      </c>
    </row>
    <row r="91" spans="1:7" x14ac:dyDescent="0.2">
      <c r="A91" s="72"/>
      <c r="B91" s="7" t="s">
        <v>9</v>
      </c>
      <c r="C91" s="8"/>
      <c r="D91" s="8"/>
      <c r="E91" s="42"/>
      <c r="F91" s="10">
        <f>IF(G91="Relay", LOOKUP(B91,SETUP!$A$15:$A$20,SETUP!$B$15:$B$20), LOOKUP(B91,SETUP!$A$7:$A$12,SETUP!$B$7:$B$12))</f>
        <v>4</v>
      </c>
      <c r="G91" t="s">
        <v>26</v>
      </c>
    </row>
    <row r="92" spans="1:7" x14ac:dyDescent="0.2">
      <c r="A92" s="72"/>
      <c r="B92" s="7" t="s">
        <v>10</v>
      </c>
      <c r="C92" s="8"/>
      <c r="D92" s="8"/>
      <c r="E92" s="42"/>
      <c r="F92" s="10">
        <f>IF(G92="Relay", LOOKUP(B92,SETUP!$A$15:$A$20,SETUP!$B$15:$B$20), LOOKUP(B92,SETUP!$A$7:$A$12,SETUP!$B$7:$B$12))</f>
        <v>2</v>
      </c>
      <c r="G92" t="s">
        <v>26</v>
      </c>
    </row>
    <row r="93" spans="1:7" ht="13.5" thickBot="1" x14ac:dyDescent="0.25">
      <c r="A93" s="73"/>
      <c r="B93" s="11" t="s">
        <v>11</v>
      </c>
      <c r="C93" s="12"/>
      <c r="D93" s="12"/>
      <c r="E93" s="29"/>
      <c r="F93" s="14">
        <f>IF(G93="Relay", LOOKUP(B93,SETUP!$A$15:$A$20,SETUP!$B$15:$B$20), LOOKUP(B93,SETUP!$A$7:$A$12,SETUP!$B$7:$B$12))</f>
        <v>1</v>
      </c>
      <c r="G93" t="s">
        <v>26</v>
      </c>
    </row>
    <row r="94" spans="1:7" x14ac:dyDescent="0.2">
      <c r="A94" s="74" t="s">
        <v>34</v>
      </c>
      <c r="B94" s="15" t="s">
        <v>6</v>
      </c>
      <c r="C94" s="16"/>
      <c r="D94" s="16"/>
      <c r="E94" s="40"/>
      <c r="F94" s="18">
        <f>IF(G94="Relay", LOOKUP(B94,SETUP!$A$15:$A$20,SETUP!$B$15:$B$20), LOOKUP(B94,SETUP!$A$7:$A$12,SETUP!$B$7:$B$12))</f>
        <v>10</v>
      </c>
      <c r="G94" t="s">
        <v>26</v>
      </c>
    </row>
    <row r="95" spans="1:7" x14ac:dyDescent="0.2">
      <c r="A95" s="75"/>
      <c r="B95" s="19" t="s">
        <v>7</v>
      </c>
      <c r="C95" s="20"/>
      <c r="D95" s="20"/>
      <c r="E95" s="35"/>
      <c r="F95" s="22">
        <f>IF(G95="Relay", LOOKUP(B95,SETUP!$A$15:$A$20,SETUP!$B$15:$B$20), LOOKUP(B95,SETUP!$A$7:$A$12,SETUP!$B$7:$B$12))</f>
        <v>8</v>
      </c>
      <c r="G95" t="s">
        <v>26</v>
      </c>
    </row>
    <row r="96" spans="1:7" x14ac:dyDescent="0.2">
      <c r="A96" s="75"/>
      <c r="B96" s="19" t="s">
        <v>8</v>
      </c>
      <c r="C96" s="20"/>
      <c r="D96" s="20"/>
      <c r="E96" s="35"/>
      <c r="F96" s="22">
        <f>IF(G96="Relay", LOOKUP(B96,SETUP!$A$15:$A$20,SETUP!$B$15:$B$20), LOOKUP(B96,SETUP!$A$7:$A$12,SETUP!$B$7:$B$12))</f>
        <v>6</v>
      </c>
      <c r="G96" t="s">
        <v>26</v>
      </c>
    </row>
    <row r="97" spans="1:7" x14ac:dyDescent="0.2">
      <c r="A97" s="75"/>
      <c r="B97" s="19" t="s">
        <v>9</v>
      </c>
      <c r="C97" s="20"/>
      <c r="D97" s="20"/>
      <c r="E97" s="35"/>
      <c r="F97" s="22">
        <f>IF(G97="Relay", LOOKUP(B97,SETUP!$A$15:$A$20,SETUP!$B$15:$B$20), LOOKUP(B97,SETUP!$A$7:$A$12,SETUP!$B$7:$B$12))</f>
        <v>4</v>
      </c>
      <c r="G97" t="s">
        <v>26</v>
      </c>
    </row>
    <row r="98" spans="1:7" x14ac:dyDescent="0.2">
      <c r="A98" s="75"/>
      <c r="B98" s="19" t="s">
        <v>10</v>
      </c>
      <c r="C98" s="20"/>
      <c r="D98" s="20"/>
      <c r="E98" s="35"/>
      <c r="F98" s="22">
        <f>IF(G98="Relay", LOOKUP(B98,SETUP!$A$15:$A$20,SETUP!$B$15:$B$20), LOOKUP(B98,SETUP!$A$7:$A$12,SETUP!$B$7:$B$12))</f>
        <v>2</v>
      </c>
      <c r="G98" t="s">
        <v>26</v>
      </c>
    </row>
    <row r="99" spans="1:7" ht="13.5" thickBot="1" x14ac:dyDescent="0.25">
      <c r="A99" s="76"/>
      <c r="B99" s="23" t="s">
        <v>11</v>
      </c>
      <c r="C99" s="24"/>
      <c r="D99" s="24"/>
      <c r="E99" s="36"/>
      <c r="F99" s="26">
        <f>IF(G99="Relay", LOOKUP(B99,SETUP!$A$15:$A$20,SETUP!$B$15:$B$20), LOOKUP(B99,SETUP!$A$7:$A$12,SETUP!$B$7:$B$12))</f>
        <v>1</v>
      </c>
      <c r="G99" t="s">
        <v>26</v>
      </c>
    </row>
    <row r="100" spans="1:7" x14ac:dyDescent="0.2">
      <c r="A100" s="71" t="s">
        <v>35</v>
      </c>
      <c r="B100" s="3" t="s">
        <v>6</v>
      </c>
      <c r="C100" s="4"/>
      <c r="D100" s="4"/>
      <c r="E100" s="27"/>
      <c r="F100" s="6">
        <f>IF(G100="Relay", LOOKUP(B100,SETUP!$A$15:$A$20,SETUP!$B$15:$B$20), LOOKUP(B100,SETUP!$A$7:$A$12,SETUP!$B$7:$B$12))</f>
        <v>10</v>
      </c>
      <c r="G100" t="s">
        <v>26</v>
      </c>
    </row>
    <row r="101" spans="1:7" x14ac:dyDescent="0.2">
      <c r="A101" s="72"/>
      <c r="B101" s="7" t="s">
        <v>7</v>
      </c>
      <c r="C101" s="8"/>
      <c r="D101" s="8"/>
      <c r="E101" s="28"/>
      <c r="F101" s="10">
        <f>IF(G101="Relay", LOOKUP(B101,SETUP!$A$15:$A$20,SETUP!$B$15:$B$20), LOOKUP(B101,SETUP!$A$7:$A$12,SETUP!$B$7:$B$12))</f>
        <v>8</v>
      </c>
      <c r="G101" t="s">
        <v>26</v>
      </c>
    </row>
    <row r="102" spans="1:7" x14ac:dyDescent="0.2">
      <c r="A102" s="72"/>
      <c r="B102" s="7" t="s">
        <v>8</v>
      </c>
      <c r="C102" s="8"/>
      <c r="D102" s="8"/>
      <c r="E102" s="28"/>
      <c r="F102" s="10">
        <f>IF(G102="Relay", LOOKUP(B102,SETUP!$A$15:$A$20,SETUP!$B$15:$B$20), LOOKUP(B102,SETUP!$A$7:$A$12,SETUP!$B$7:$B$12))</f>
        <v>6</v>
      </c>
      <c r="G102" t="s">
        <v>26</v>
      </c>
    </row>
    <row r="103" spans="1:7" x14ac:dyDescent="0.2">
      <c r="A103" s="72"/>
      <c r="B103" s="7" t="s">
        <v>9</v>
      </c>
      <c r="C103" s="8"/>
      <c r="D103" s="8"/>
      <c r="E103" s="28"/>
      <c r="F103" s="10">
        <f>IF(G103="Relay", LOOKUP(B103,SETUP!$A$15:$A$20,SETUP!$B$15:$B$20), LOOKUP(B103,SETUP!$A$7:$A$12,SETUP!$B$7:$B$12))</f>
        <v>4</v>
      </c>
      <c r="G103" t="s">
        <v>26</v>
      </c>
    </row>
    <row r="104" spans="1:7" x14ac:dyDescent="0.2">
      <c r="A104" s="72"/>
      <c r="B104" s="7" t="s">
        <v>10</v>
      </c>
      <c r="C104" s="8"/>
      <c r="D104" s="8"/>
      <c r="E104" s="28"/>
      <c r="F104" s="10">
        <f>IF(G104="Relay", LOOKUP(B104,SETUP!$A$15:$A$20,SETUP!$B$15:$B$20), LOOKUP(B104,SETUP!$A$7:$A$12,SETUP!$B$7:$B$12))</f>
        <v>2</v>
      </c>
      <c r="G104" t="s">
        <v>26</v>
      </c>
    </row>
    <row r="105" spans="1:7" ht="13.5" thickBot="1" x14ac:dyDescent="0.25">
      <c r="A105" s="73"/>
      <c r="B105" s="11" t="s">
        <v>11</v>
      </c>
      <c r="C105" s="12"/>
      <c r="D105" s="12"/>
      <c r="E105" s="29"/>
      <c r="F105" s="14">
        <f>IF(G105="Relay", LOOKUP(B105,SETUP!$A$15:$A$20,SETUP!$B$15:$B$20), LOOKUP(B105,SETUP!$A$7:$A$12,SETUP!$B$7:$B$12))</f>
        <v>1</v>
      </c>
      <c r="G105" t="s">
        <v>26</v>
      </c>
    </row>
    <row r="106" spans="1:7" x14ac:dyDescent="0.2">
      <c r="A106" s="74" t="s">
        <v>36</v>
      </c>
      <c r="B106" s="15" t="s">
        <v>6</v>
      </c>
      <c r="C106" s="16"/>
      <c r="D106" s="16"/>
      <c r="E106" s="40"/>
      <c r="F106" s="18">
        <f>IF(G106="Relay", LOOKUP(B106,SETUP!$A$15:$A$20,SETUP!$B$15:$B$20), LOOKUP(B106,SETUP!$A$7:$A$12,SETUP!$B$7:$B$12))</f>
        <v>10</v>
      </c>
      <c r="G106" s="103" t="s">
        <v>67</v>
      </c>
    </row>
    <row r="107" spans="1:7" x14ac:dyDescent="0.2">
      <c r="A107" s="75"/>
      <c r="B107" s="19" t="s">
        <v>7</v>
      </c>
      <c r="C107" s="20"/>
      <c r="D107" s="20"/>
      <c r="E107" s="35"/>
      <c r="F107" s="22">
        <f>IF(G107="Relay", LOOKUP(B107,SETUP!$A$15:$A$20,SETUP!$B$15:$B$20), LOOKUP(B107,SETUP!$A$7:$A$12,SETUP!$B$7:$B$12))</f>
        <v>8</v>
      </c>
      <c r="G107" s="103" t="s">
        <v>67</v>
      </c>
    </row>
    <row r="108" spans="1:7" x14ac:dyDescent="0.2">
      <c r="A108" s="75"/>
      <c r="B108" s="19" t="s">
        <v>8</v>
      </c>
      <c r="C108" s="20"/>
      <c r="D108" s="20"/>
      <c r="E108" s="35"/>
      <c r="F108" s="22">
        <f>IF(G108="Relay", LOOKUP(B108,SETUP!$A$15:$A$20,SETUP!$B$15:$B$20), LOOKUP(B108,SETUP!$A$7:$A$12,SETUP!$B$7:$B$12))</f>
        <v>6</v>
      </c>
      <c r="G108" s="103" t="s">
        <v>67</v>
      </c>
    </row>
    <row r="109" spans="1:7" x14ac:dyDescent="0.2">
      <c r="A109" s="75"/>
      <c r="B109" s="19" t="s">
        <v>9</v>
      </c>
      <c r="C109" s="20"/>
      <c r="D109" s="20"/>
      <c r="E109" s="35"/>
      <c r="F109" s="22">
        <f>IF(G109="Relay", LOOKUP(B109,SETUP!$A$15:$A$20,SETUP!$B$15:$B$20), LOOKUP(B109,SETUP!$A$7:$A$12,SETUP!$B$7:$B$12))</f>
        <v>4</v>
      </c>
      <c r="G109" s="103" t="s">
        <v>67</v>
      </c>
    </row>
    <row r="110" spans="1:7" x14ac:dyDescent="0.2">
      <c r="A110" s="75"/>
      <c r="B110" s="19" t="s">
        <v>10</v>
      </c>
      <c r="C110" s="20"/>
      <c r="D110" s="20"/>
      <c r="E110" s="35"/>
      <c r="F110" s="22">
        <f>IF(G110="Relay", LOOKUP(B110,SETUP!$A$15:$A$20,SETUP!$B$15:$B$20), LOOKUP(B110,SETUP!$A$7:$A$12,SETUP!$B$7:$B$12))</f>
        <v>2</v>
      </c>
      <c r="G110" s="103" t="s">
        <v>67</v>
      </c>
    </row>
    <row r="111" spans="1:7" ht="13.5" thickBot="1" x14ac:dyDescent="0.25">
      <c r="A111" s="76"/>
      <c r="B111" s="23" t="s">
        <v>11</v>
      </c>
      <c r="C111" s="24"/>
      <c r="D111" s="24"/>
      <c r="E111" s="36"/>
      <c r="F111" s="26">
        <f>IF(G111="Relay", LOOKUP(B111,SETUP!$A$15:$A$20,SETUP!$B$15:$B$20), LOOKUP(B111,SETUP!$A$7:$A$12,SETUP!$B$7:$B$12))</f>
        <v>1</v>
      </c>
      <c r="G111" s="103" t="s">
        <v>67</v>
      </c>
    </row>
  </sheetData>
  <mergeCells count="20">
    <mergeCell ref="A100:A105"/>
    <mergeCell ref="A106:A111"/>
    <mergeCell ref="A64:A69"/>
    <mergeCell ref="A70:A75"/>
    <mergeCell ref="A76:A81"/>
    <mergeCell ref="A82:A87"/>
    <mergeCell ref="A88:A93"/>
    <mergeCell ref="A94:A99"/>
    <mergeCell ref="A28:A33"/>
    <mergeCell ref="A34:A39"/>
    <mergeCell ref="A40:A45"/>
    <mergeCell ref="A46:A51"/>
    <mergeCell ref="A52:A57"/>
    <mergeCell ref="A58:A63"/>
    <mergeCell ref="A1:F1"/>
    <mergeCell ref="A2:F2"/>
    <mergeCell ref="A4:A9"/>
    <mergeCell ref="A10:A15"/>
    <mergeCell ref="A16:A21"/>
    <mergeCell ref="A22:A27"/>
  </mergeCells>
  <phoneticPr fontId="4" type="noConversion"/>
  <pageMargins left="0.75" right="0.75" top="0.5" bottom="0.55000000000000004" header="0" footer="0"/>
  <pageSetup paperSize="9" fitToHeight="2" orientation="portrait" r:id="rId1"/>
  <headerFooter alignWithMargins="0"/>
  <rowBreaks count="1" manualBreakCount="1">
    <brk id="5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8"/>
  <sheetViews>
    <sheetView workbookViewId="0">
      <selection activeCell="J15" sqref="J15"/>
    </sheetView>
  </sheetViews>
  <sheetFormatPr defaultRowHeight="12.75" x14ac:dyDescent="0.2"/>
  <cols>
    <col min="1" max="1" width="12.7109375" customWidth="1"/>
    <col min="2" max="2" width="5" customWidth="1"/>
    <col min="4" max="4" width="8.140625" customWidth="1"/>
    <col min="5" max="6" width="9" customWidth="1"/>
    <col min="7" max="7" width="5" customWidth="1"/>
    <col min="8" max="8" width="5.28515625" customWidth="1"/>
  </cols>
  <sheetData>
    <row r="1" spans="1:9" ht="18" x14ac:dyDescent="0.25">
      <c r="A1" s="84" t="str">
        <f>CONCATENATE(SETUP!B3, " - ", SETUP!B4)</f>
        <v>[Track Meet Name] - [Date]</v>
      </c>
      <c r="B1" s="84"/>
      <c r="C1" s="84"/>
      <c r="D1" s="84"/>
      <c r="E1" s="84"/>
      <c r="F1" s="84"/>
      <c r="G1" s="84"/>
    </row>
    <row r="2" spans="1:9" ht="18" x14ac:dyDescent="0.25">
      <c r="A2" s="84" t="s">
        <v>19</v>
      </c>
      <c r="B2" s="84"/>
      <c r="C2" s="84"/>
      <c r="D2" s="84"/>
      <c r="E2" s="84"/>
      <c r="F2" s="84"/>
      <c r="G2" s="84"/>
    </row>
    <row r="4" spans="1:9" x14ac:dyDescent="0.2">
      <c r="A4" s="85" t="s">
        <v>56</v>
      </c>
      <c r="B4" s="85"/>
      <c r="D4" s="70" t="s">
        <v>57</v>
      </c>
      <c r="E4" s="70"/>
      <c r="F4" s="70"/>
      <c r="G4" s="70"/>
      <c r="I4" s="69" t="s">
        <v>61</v>
      </c>
    </row>
    <row r="5" spans="1:9" x14ac:dyDescent="0.2">
      <c r="A5" s="86" t="s">
        <v>20</v>
      </c>
      <c r="B5" s="87"/>
      <c r="D5" s="86" t="s">
        <v>20</v>
      </c>
      <c r="E5" s="90"/>
      <c r="F5" s="90"/>
      <c r="G5" s="87"/>
      <c r="I5" s="69" t="s">
        <v>65</v>
      </c>
    </row>
    <row r="6" spans="1:9" x14ac:dyDescent="0.2">
      <c r="A6" s="86" t="s">
        <v>2</v>
      </c>
      <c r="B6" s="87" t="s">
        <v>21</v>
      </c>
      <c r="D6" s="86" t="s">
        <v>22</v>
      </c>
      <c r="E6" s="86" t="s">
        <v>24</v>
      </c>
      <c r="F6" s="86" t="s">
        <v>2</v>
      </c>
      <c r="G6" s="87" t="s">
        <v>21</v>
      </c>
    </row>
    <row r="7" spans="1:9" x14ac:dyDescent="0.2">
      <c r="A7" s="88"/>
      <c r="B7" s="89"/>
      <c r="D7" s="88"/>
      <c r="E7" s="91"/>
      <c r="F7" s="91"/>
      <c r="G7" s="89"/>
      <c r="I7" s="104" t="s">
        <v>63</v>
      </c>
    </row>
    <row r="8" spans="1:9" x14ac:dyDescent="0.2">
      <c r="I8" s="104" t="s">
        <v>64</v>
      </c>
    </row>
  </sheetData>
  <mergeCells count="4">
    <mergeCell ref="A1:G1"/>
    <mergeCell ref="A2:G2"/>
    <mergeCell ref="A4:B4"/>
    <mergeCell ref="D4:G4"/>
  </mergeCells>
  <phoneticPr fontId="4" type="noConversion"/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HOW-TO-USE</vt:lpstr>
      <vt:lpstr>SETUP</vt:lpstr>
      <vt:lpstr>BOYS</vt:lpstr>
      <vt:lpstr>BOYS-TEAM</vt:lpstr>
      <vt:lpstr>GIRLS</vt:lpstr>
      <vt:lpstr>GIRLS-TEAM</vt:lpstr>
      <vt:lpstr>BOYS!Print_Area</vt:lpstr>
      <vt:lpstr>'BOYS-TEAM'!Print_Area</vt:lpstr>
      <vt:lpstr>GIRLS!Print_Area</vt:lpstr>
      <vt:lpstr>'GIRLS-TEAM'!Print_Area</vt:lpstr>
      <vt:lpstr>BOYS!Print_Titles</vt:lpstr>
      <vt:lpstr>GIRLS!Print_Titles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Stark</dc:creator>
  <cp:lastModifiedBy>Jason</cp:lastModifiedBy>
  <cp:lastPrinted>2010-04-02T15:57:26Z</cp:lastPrinted>
  <dcterms:created xsi:type="dcterms:W3CDTF">2010-03-19T22:00:58Z</dcterms:created>
  <dcterms:modified xsi:type="dcterms:W3CDTF">2015-06-26T18:25:08Z</dcterms:modified>
</cp:coreProperties>
</file>